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7ad97186846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と集計" sheetId="1" r:id="R8c6e8ebb223d4f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/mm/dd"/>
    <x:numFmt numFmtId="201" formatCode="0.0"/>
    <x:numFmt numFmtId="202" formatCode="yyyy/mm/dd hh:mm"/>
    <x:numFmt numFmtId="203" formatCode="0"/>
  </x:numFmts>
  <x:fonts count="7">
    <x:font>
      <x:sz val="11"/>
      <x:name val="Carlito"/>
    </x:font>
    <x:font>
      <x:sz val="11"/>
      <x:color rgb="FF18252F"/>
      <x:name val="Arial"/>
    </x:font>
    <x:font>
      <x:b/>
      <x:sz val="16"/>
      <x:color rgb="FF18252F"/>
      <x:name val="Arial"/>
    </x:font>
    <x:font>
      <x:sz val="11"/>
      <x:color rgb="FF53636D"/>
      <x:name val="Arial"/>
    </x:font>
    <x:font>
      <x:b/>
      <x:sz val="11"/>
      <x:color rgb="FFFFFFFF"/>
      <x:name val="Arial"/>
    </x:font>
    <x:font>
      <x:b/>
      <x:sz val="11"/>
      <x:color rgb="FF234F70"/>
      <x:name val="Arial"/>
    </x:font>
    <x:font>
      <x:b/>
      <x:sz val="14"/>
      <x:color rgb="FF234F7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C"/>
      </x:patternFill>
    </x:fill>
    <x:fill>
      <x:patternFill patternType="solid">
        <x:fgColor rgb="FF234F70"/>
      </x:patternFill>
    </x:fill>
    <x:fill>
      <x:patternFill patternType="solid">
        <x:fgColor rgb="FFF1F5F7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thin">
        <x:color rgb="FF234F7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5DFE6"/>
      </x:bottom>
      <x:diagonal/>
    </x:border>
    <x:border>
      <x:left/>
      <x:right/>
      <x:top style="thin">
        <x:color rgb="FFD5DFE6"/>
      </x:top>
      <x:bottom style="thin">
        <x:color rgb="FFD5DFE6"/>
      </x:bottom>
      <x:diagonal/>
    </x:border>
    <x:border>
      <x:left/>
      <x:right/>
      <x:top style="thin">
        <x:color rgb="FFD5DFE6"/>
      </x:top>
      <x:bottom/>
      <x:diagonal/>
    </x:border>
  </x:borders>
  <x:cellStyleXfs count="1">
    <x:xf numFmtId="0" fontId="0" fillId="0" borderId="0"/>
  </x:cellStyleXfs>
  <x:cellXfs count="42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4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4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1" fontId="1" fillId="0" borderId="5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201" fontId="1" fillId="0" borderId="7" xfId="0" applyNumberFormat="1" applyFont="1" applyFill="1" applyBorder="1" applyAlignment="1">
      <x:alignment vertical="center" wrapText="1"/>
    </x:xf>
    <x:xf numFmtId="202" fontId="1" fillId="0" borderId="5" xfId="0" applyNumberFormat="1" applyFont="1" applyFill="1" applyBorder="1" applyAlignment="1">
      <x:alignment vertical="center" wrapText="1"/>
    </x:xf>
    <x:xf numFmtId="202" fontId="1" fillId="0" borderId="6" xfId="0" applyNumberFormat="1" applyFont="1" applyFill="1" applyBorder="1" applyAlignment="1">
      <x:alignment vertical="center" wrapText="1"/>
    </x:xf>
    <x:xf numFmtId="202" fontId="1" fillId="0" borderId="7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1" fontId="1" fillId="0" borderId="1" xfId="0" applyNumberFormat="1" applyFont="1" applyFill="1" applyBorder="1" applyAlignment="1">
      <x:alignment horizontal="right" vertical="center"/>
    </x:xf>
    <x:xf numFmtId="201" fontId="6" fillId="0" borderId="1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3">
    <x:dxf>
      <x:font>
        <x:b/>
        <x:color rgb="FF805000"/>
      </x:font>
      <x:fill>
        <x:patternFill patternType="solid">
          <x:bgColor rgb="FFFFF0D0"/>
        </x:patternFill>
      </x:fill>
    </x:dxf>
    <x:dxf>
      <x:fill>
        <x:patternFill patternType="solid">
          <x:bgColor rgb="FFFFF0D0"/>
        </x:patternFill>
      </x:fill>
    </x:dxf>
    <x:dxf>
      <x:fill>
        <x:patternFill patternType="solid">
          <x:bgColor rgb="FFFFF0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ae0ca6826f4315" /><Relationship Type="http://schemas.openxmlformats.org/officeDocument/2006/relationships/theme" Target="/xl/theme/theme1.xml" Id="R77255b8d7180480a" /><Relationship Type="http://schemas.openxmlformats.org/officeDocument/2006/relationships/sharedStrings" Target="/xl/sharedStrings.xml" Id="R2df1d4a7f8f74e40" /><Relationship Type="http://schemas.openxmlformats.org/officeDocument/2006/relationships/worksheet" Target="/xl/worksheets/sheet1.xml" Id="R8c6e8ebb223d4f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34F70"/>
  </x:sheetPr>
  <x:sheetViews>
    <x:sheetView showGridLines="0" workbookViewId="0">
      <x:pane xSplit="3" ySplit="18" topLeftCell="D19" activePane="bottomRight" state="frozen"/>
    </x:sheetView>
  </x:sheetViews>
  <x:sheetFormatPr defaultRowHeight="15"/>
  <x:cols>
    <x:col min="1" max="1" width="29" hidden="0" customWidth="1"/>
    <x:col min="2" max="2" width="22" hidden="0" customWidth="1"/>
    <x:col min="3" max="3" width="18" hidden="0" customWidth="1"/>
    <x:col min="4" max="4" width="22" hidden="0" customWidth="1"/>
    <x:col min="5" max="5" width="28" hidden="0" customWidth="1"/>
    <x:col min="6" max="6" width="20" hidden="0" customWidth="1"/>
    <x:col min="7" max="7" width="23" hidden="0" customWidth="1"/>
    <x:col min="8" max="8" width="23" hidden="0" customWidth="1"/>
    <x:col min="9" max="9" width="12" hidden="0" customWidth="1"/>
    <x:col min="10" max="10" width="18" hidden="0" customWidth="1"/>
    <x:col min="11" max="11" width="16" hidden="0" customWidth="1"/>
    <x:col min="12" max="12" width="25" hidden="0" customWidth="1"/>
    <x:col min="13" max="13" width="23" hidden="0" customWidth="1"/>
    <x:col min="14" max="14" width="23" hidden="0" customWidth="1"/>
    <x:col min="15" max="15" width="24" hidden="0" customWidth="1"/>
    <x:col min="16" max="16" width="28" hidden="0" customWidth="1"/>
    <x:col min="17" max="17" width="23" hidden="0" customWidth="1"/>
    <x:col min="18" max="18" width="28" hidden="0" customWidth="1"/>
    <x:col min="19" max="19" width="26" hidden="0" customWidth="1"/>
    <x:col min="20" max="20" width="30" hidden="0" customWidth="1"/>
    <x:col min="21" max="21" width="24" hidden="0" customWidth="1"/>
    <x:col min="22" max="22" width="25" hidden="0" customWidth="1"/>
    <x:col min="23" max="23" width="26" hidden="0" customWidth="1"/>
    <x:col min="24" max="24" width="23" hidden="0" customWidth="1"/>
    <x:col min="25" max="25" width="32" hidden="0" customWidth="1"/>
    <x:col min="26" max="26" width="38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</x:cols>
  <x:sheetData>
    <x:row r="1" ht="10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</x:row>
    <x:row r="2" ht="32" customHeight="1">
      <x:c r="A2" s="4" t="str">
        <x:v>電話対応の作業記録と期間集計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  <x:c r="X2" s="3"/>
      <x:c r="Y2" s="3"/>
      <x:c r="Z2" s="3"/>
      <x:c r="AA2" s="3"/>
      <x:c r="AB2" s="3"/>
      <x:c r="AC2" s="3"/>
      <x:c r="AD2" s="3"/>
    </x:row>
    <x:row r="3" ht="20" customHeight="1">
      <x:c r="A3" s="6" t="str">
        <x:v>黄色の3欄と下の記録表を入力します。1行は、1人が行った1回の作業です。</x:v>
      </x:c>
      <x:c r="B3" s="5"/>
      <x:c r="C3" s="5"/>
      <x:c r="D3" s="5"/>
      <x:c r="E3" s="5"/>
      <x:c r="F3" s="5"/>
      <x:c r="G3" s="5"/>
      <x:c r="H3" s="5"/>
      <x:c r="I3" s="5"/>
      <x:c r="J3" s="5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  <x:c r="W3" s="3"/>
      <x:c r="X3" s="3"/>
      <x:c r="Y3" s="3"/>
      <x:c r="Z3" s="3"/>
      <x:c r="AA3" s="3"/>
      <x:c r="AB3" s="3"/>
      <x:c r="AC3" s="3"/>
      <x:c r="AD3" s="3"/>
    </x:row>
    <x:row r="4" ht="6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  <x:c r="V4" s="3"/>
      <x:c r="W4" s="3"/>
      <x:c r="X4" s="3"/>
      <x:c r="Y4" s="3"/>
      <x:c r="Z4" s="3"/>
      <x:c r="AA4" s="3"/>
      <x:c r="AB4" s="3"/>
      <x:c r="AC4" s="3"/>
      <x:c r="AD4" s="3"/>
    </x:row>
    <x:row r="5" ht="25" customHeight="1">
      <x:c r="A5" s="3" t="str">
        <x:v>集計する計測区分</x:v>
      </x:c>
      <x:c r="B5" s="7"/>
      <x:c r="C5" s="3"/>
      <x:c r="D5" s="3" t="str">
        <x:v>作業の開始日</x:v>
      </x:c>
      <x:c r="E5" s="8"/>
      <x:c r="F5" s="3"/>
      <x:c r="G5" s="3" t="str">
        <x:v>終了日</x:v>
      </x:c>
      <x:c r="H5" s="8"/>
      <x:c r="I5" s="3"/>
      <x:c r="J5" s="3"/>
      <x:c r="K5" s="3"/>
      <x:c r="L5" s="3"/>
      <x:c r="M5" s="3"/>
      <x:c r="N5" s="3"/>
      <x:c r="O5" s="3"/>
      <x:c r="P5" s="3"/>
      <x:c r="Q5" s="3"/>
      <x:c r="R5" s="3"/>
      <x:c r="S5" s="3"/>
      <x:c r="T5" s="3"/>
      <x:c r="U5" s="3"/>
      <x:c r="V5" s="3"/>
      <x:c r="W5" s="3"/>
      <x:c r="X5" s="3"/>
      <x:c r="Y5" s="3"/>
      <x:c r="Z5" s="3"/>
      <x:c r="AA5" s="3"/>
      <x:c r="AB5" s="3"/>
      <x:c r="AC5" s="3"/>
      <x:c r="AD5" s="3"/>
    </x:row>
    <x:row r="6" ht="8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  <x:c r="S6" s="3"/>
      <x:c r="T6" s="3"/>
      <x:c r="U6" s="3"/>
      <x:c r="V6" s="3"/>
      <x:c r="W6" s="3"/>
      <x:c r="X6" s="3"/>
      <x:c r="Y6" s="3"/>
      <x:c r="Z6" s="3"/>
      <x:c r="AA6" s="3"/>
      <x:c r="AB6" s="3"/>
      <x:c r="AC6" s="3"/>
      <x:c r="AD6" s="3"/>
    </x:row>
    <x:row r="7" ht="25" customHeight="1">
      <x:c r="A7" s="11" t="str">
        <x:v>期間内の作業</x:v>
      </x:c>
      <x:c r="B7" s="11" t="str">
        <x:v>集計結果</x:v>
      </x:c>
      <x:c r="C7" s="11" t="str">
        <x:v>単位</x:v>
      </x:c>
      <x:c r="D7" s="11" t="str">
        <x:v>工程</x:v>
      </x:c>
      <x:c r="E7" s="11" t="str">
        <x:v>計測済み分数</x:v>
      </x:c>
      <x:c r="F7" s="11" t="str">
        <x:v>作業行数</x:v>
      </x:c>
      <x:c r="G7" s="3"/>
      <x:c r="H7" s="12" t="str">
        <x:v>集計の読み方</x:v>
      </x:c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  <x:c r="V7" s="3"/>
      <x:c r="W7" s="3"/>
      <x:c r="X7" s="3"/>
      <x:c r="Y7" s="3"/>
      <x:c r="Z7" s="3"/>
      <x:c r="AA7" s="3"/>
      <x:c r="AB7" s="3"/>
      <x:c r="AC7" s="3"/>
      <x:c r="AD7" s="3"/>
    </x:row>
    <x:row r="8" ht="24" customHeight="1">
      <x:c r="A8" s="5" t="str">
        <x:v>計測済み作業時間</x:v>
      </x:c>
      <x:c r="B8" s="41" t="str">
        <x:f>IF(SUM($AD$19:$AD$218)=0,"",SUMIFS($K$19:$K$218,$AA$19:$AA$218,1))</x:f>
      </x:c>
      <x:c r="C8" s="5" t="str">
        <x:v>分</x:v>
      </x:c>
      <x:c r="D8" s="3" t="str">
        <x:v>受付</x:v>
      </x:c>
      <x:c r="E8" s="38" t="str">
        <x:f>IF($B$9="","",IF(COUNTIFS($AD$19:$AD$218,1,$J$19:$J$218,D8)=0,"",SUMIFS($K$19:$K$218,$AA$19:$AA$218,1,$J$19:$J$218,D8)))</x:f>
      </x:c>
      <x:c r="F8" s="39" t="str">
        <x:f>IF($B$9="","",COUNTIFS($AA$19:$AA$218,1,$J$19:$J$218,D8))</x:f>
      </x:c>
      <x:c r="G8" s="3"/>
      <x:c r="H8" s="3" t="str">
        <x:v>案件・通話は、それぞれ同じIDの重複を除きます。</x:v>
      </x:c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  <x:c r="V8" s="3"/>
      <x:c r="W8" s="3"/>
      <x:c r="X8" s="3"/>
      <x:c r="Y8" s="3"/>
      <x:c r="Z8" s="3"/>
      <x:c r="AA8" s="3"/>
      <x:c r="AB8" s="3"/>
      <x:c r="AC8" s="3"/>
      <x:c r="AD8" s="3"/>
    </x:row>
    <x:row r="9" ht="18" customHeight="1">
      <x:c r="A9" s="3" t="str">
        <x:v>作業記録の行数</x:v>
      </x:c>
      <x:c r="B9" s="39" t="str">
        <x:f>IF(OR($B$5="",$E$5="",$H$5=""),"",SUM($AA$19:$AA$218))</x:f>
      </x:c>
      <x:c r="C9" s="3" t="str">
        <x:v>行</x:v>
      </x:c>
      <x:c r="D9" s="3" t="str">
        <x:v>記録・確認</x:v>
      </x:c>
      <x:c r="E9" s="38" t="str">
        <x:f>IF($B$9="","",IF(COUNTIFS($AD$19:$AD$218,1,$J$19:$J$218,D9)=0,"",SUMIFS($K$19:$K$218,$AA$19:$AA$218,1,$J$19:$J$218,D9)))</x:f>
      </x:c>
      <x:c r="F9" s="39" t="str">
        <x:f>IF($B$9="","",COUNTIFS($AA$19:$AA$218,1,$J$19:$J$218,D9))</x:f>
      </x:c>
      <x:c r="G9" s="3"/>
      <x:c r="H9" s="3" t="str">
        <x:v>作業分数は、作業日時が期間内の行だけを足します。</x:v>
      </x:c>
      <x:c r="I9" s="3"/>
      <x:c r="J9" s="3"/>
      <x:c r="K9" s="3"/>
      <x:c r="L9" s="3"/>
      <x:c r="M9" s="3"/>
      <x:c r="N9" s="3"/>
      <x:c r="O9" s="3"/>
      <x:c r="P9" s="3"/>
      <x:c r="Q9" s="3"/>
      <x:c r="R9" s="3"/>
      <x:c r="S9" s="3"/>
      <x:c r="T9" s="3"/>
      <x:c r="U9" s="3"/>
      <x:c r="V9" s="3"/>
      <x:c r="W9" s="3"/>
      <x:c r="X9" s="3"/>
      <x:c r="Y9" s="3"/>
      <x:c r="Z9" s="3"/>
      <x:c r="AA9" s="3"/>
      <x:c r="AB9" s="3"/>
      <x:c r="AC9" s="3"/>
      <x:c r="AD9" s="3"/>
    </x:row>
    <x:row r="10" ht="18" customHeight="1">
      <x:c r="A10" s="3" t="str">
        <x:v>案件ID列の件数（重複除外）</x:v>
      </x:c>
      <x:c r="B10" s="39" t="str">
        <x:f>IF(B9="","",SUM($AB$19:$AB$218))</x:f>
      </x:c>
      <x:c r="C10" s="3" t="str">
        <x:v>件</x:v>
      </x:c>
      <x:c r="D10" s="3" t="str">
        <x:v>業者連絡</x:v>
      </x:c>
      <x:c r="E10" s="38" t="str">
        <x:f>IF($B$9="","",IF(COUNTIFS($AD$19:$AD$218,1,$J$19:$J$218,D10)=0,"",SUMIFS($K$19:$K$218,$AA$19:$AA$218,1,$J$19:$J$218,D10)))</x:f>
      </x:c>
      <x:c r="F10" s="39" t="str">
        <x:f>IF($B$9="","",COUNTIFS($AA$19:$AA$218,1,$J$19:$J$218,D10))</x:f>
      </x:c>
      <x:c r="G10" s="3"/>
      <x:c r="H10" s="3" t="str">
        <x:v>未計測の時間は空欄にし、L列に理由を残します。</x:v>
      </x:c>
      <x:c r="I10" s="3"/>
      <x:c r="J10" s="3"/>
      <x:c r="K10" s="3"/>
      <x:c r="L10" s="3"/>
      <x:c r="M10" s="3"/>
      <x:c r="N10" s="3"/>
      <x:c r="O10" s="3"/>
      <x:c r="P10" s="3"/>
      <x:c r="Q10" s="3"/>
      <x:c r="R10" s="3"/>
      <x:c r="S10" s="3"/>
      <x:c r="T10" s="3"/>
      <x:c r="U10" s="3"/>
      <x:c r="V10" s="3"/>
      <x:c r="W10" s="3"/>
      <x:c r="X10" s="3"/>
      <x:c r="Y10" s="3"/>
      <x:c r="Z10" s="3"/>
      <x:c r="AA10" s="3"/>
      <x:c r="AB10" s="3"/>
      <x:c r="AC10" s="3"/>
      <x:c r="AD10" s="3"/>
    </x:row>
    <x:row r="11" ht="18" customHeight="1">
      <x:c r="A11" s="3" t="str">
        <x:v>記録済み通話ID数</x:v>
      </x:c>
      <x:c r="B11" s="39" t="str">
        <x:f>IF(B9="","",SUM($AC$19:$AC$218))</x:f>
      </x:c>
      <x:c r="C11" s="3" t="str">
        <x:v>回</x:v>
      </x:c>
      <x:c r="D11" s="3" t="str">
        <x:v>日程調整</x:v>
      </x:c>
      <x:c r="E11" s="38" t="str">
        <x:f>IF($B$9="","",IF(COUNTIFS($AD$19:$AD$218,1,$J$19:$J$218,D11)=0,"",SUMIFS($K$19:$K$218,$AA$19:$AA$218,1,$J$19:$J$218,D11)))</x:f>
      </x:c>
      <x:c r="F11" s="39" t="str">
        <x:f>IF($B$9="","",COUNTIFS($AA$19:$AA$218,1,$J$19:$J$218,D11))</x:f>
      </x:c>
      <x:c r="G11" s="3"/>
      <x:c r="H11" s="3" t="str">
        <x:v>未計測がある場合、作業分数は記録済み分だけです。</x:v>
      </x:c>
      <x:c r="I11" s="3"/>
      <x:c r="J11" s="3"/>
      <x:c r="K11" s="3"/>
      <x:c r="L11" s="3"/>
      <x:c r="M11" s="3"/>
      <x:c r="N11" s="3"/>
      <x:c r="O11" s="3"/>
      <x:c r="P11" s="3"/>
      <x:c r="Q11" s="3"/>
      <x:c r="R11" s="3"/>
      <x:c r="S11" s="3"/>
      <x:c r="T11" s="3"/>
      <x:c r="U11" s="3"/>
      <x:c r="V11" s="3"/>
      <x:c r="W11" s="3"/>
      <x:c r="X11" s="3"/>
      <x:c r="Y11" s="3"/>
      <x:c r="Z11" s="3"/>
      <x:c r="AA11" s="3"/>
      <x:c r="AB11" s="3"/>
      <x:c r="AC11" s="3"/>
      <x:c r="AD11" s="3"/>
    </x:row>
    <x:row r="12" ht="18" customHeight="1">
      <x:c r="A12" s="3" t="str">
        <x:v>作業時間が未計測の行数</x:v>
      </x:c>
      <x:c r="B12" s="39" t="str">
        <x:f>IF(B9="","",B9-SUM($AD$19:$AD$218))</x:f>
      </x:c>
      <x:c r="C12" s="3" t="str">
        <x:v>行</x:v>
      </x:c>
      <x:c r="D12" s="3" t="str">
        <x:v>報告</x:v>
      </x:c>
      <x:c r="E12" s="38" t="str">
        <x:f>IF($B$9="","",IF(COUNTIFS($AD$19:$AD$218,1,$J$19:$J$218,D12)=0,"",SUMIFS($K$19:$K$218,$AA$19:$AA$218,1,$J$19:$J$218,D12)))</x:f>
      </x:c>
      <x:c r="F12" s="39" t="str">
        <x:f>IF($B$9="","",COUNTIFS($AA$19:$AA$218,1,$J$19:$J$218,D12))</x:f>
      </x:c>
      <x:c r="G12" s="3"/>
      <x:c r="H12" s="3" t="str">
        <x:v>返答待ち・当番の時間は、作業分数に含めません。</x:v>
      </x:c>
      <x:c r="I12" s="3"/>
      <x:c r="J12" s="3"/>
      <x:c r="K12" s="3"/>
      <x:c r="L12" s="3"/>
      <x:c r="M12" s="3"/>
      <x:c r="N12" s="3"/>
      <x:c r="O12" s="3"/>
      <x:c r="P12" s="3"/>
      <x:c r="Q12" s="3"/>
      <x:c r="R12" s="3"/>
      <x:c r="S12" s="3"/>
      <x:c r="T12" s="3"/>
      <x:c r="U12" s="3"/>
      <x:c r="V12" s="3"/>
      <x:c r="W12" s="3"/>
      <x:c r="X12" s="3"/>
      <x:c r="Y12" s="3"/>
      <x:c r="Z12" s="3"/>
      <x:c r="AA12" s="3"/>
      <x:c r="AB12" s="3"/>
      <x:c r="AC12" s="3"/>
      <x:c r="AD12" s="3"/>
    </x:row>
    <x:row r="13" ht="18" customHeight="1">
      <x:c r="A13" s="3" t="str">
        <x:v>通話区分が未記録の行数</x:v>
      </x:c>
      <x:c r="B13" s="39" t="str">
        <x:f>IF(B9="","",COUNTIFS($V$19:$V$218,"未記録",$AA$19:$AA$218,1))</x:f>
      </x:c>
      <x:c r="C13" s="3" t="str">
        <x:v>行</x:v>
      </x:c>
      <x:c r="D13" s="3" t="str">
        <x:v>その他</x:v>
      </x:c>
      <x:c r="E13" s="38" t="str">
        <x:f>IF($B$9="","",IF(COUNTIFS($AD$19:$AD$218,1,$J$19:$J$218,D13)=0,"",SUMIFS($K$19:$K$218,$AA$19:$AA$218,1,$J$19:$J$218,D13)))</x:f>
      </x:c>
      <x:c r="F13" s="39" t="str">
        <x:f>IF($B$9="","",COUNTIFS($AA$19:$AA$218,1,$J$19:$J$218,D13))</x:f>
      </x:c>
      <x:c r="G13" s="3"/>
      <x:c r="H13" s="3" t="str">
        <x:v>共通作業はC列を空欄にします。E列の関連IDは件数に加算しません。</x:v>
      </x:c>
      <x:c r="I13" s="3"/>
      <x:c r="J13" s="3"/>
      <x:c r="K13" s="3"/>
      <x:c r="L13" s="3"/>
      <x:c r="M13" s="3"/>
      <x:c r="N13" s="3"/>
      <x:c r="O13" s="3"/>
      <x:c r="P13" s="3"/>
      <x:c r="Q13" s="3"/>
      <x:c r="R13" s="3"/>
      <x:c r="S13" s="3"/>
      <x:c r="T13" s="3"/>
      <x:c r="U13" s="3"/>
      <x:c r="V13" s="3"/>
      <x:c r="W13" s="3"/>
      <x:c r="X13" s="3"/>
      <x:c r="Y13" s="3"/>
      <x:c r="Z13" s="3"/>
      <x:c r="AA13" s="3"/>
      <x:c r="AB13" s="3"/>
      <x:c r="AC13" s="3"/>
      <x:c r="AD13" s="3"/>
    </x:row>
    <x:row r="14" ht="18" customHeight="1">
      <x:c r="A14" s="13" t="str">
        <x:v>同じ通話は同じ通話IDを使い、共通の時間は一度だけ記録します。案件別に配分した値はこの表に追記せず、根拠をZ列に残します。</x:v>
      </x:c>
      <x:c r="B14" s="3"/>
      <x:c r="C14" s="3"/>
      <x:c r="D14" s="3"/>
      <x:c r="E14" s="3"/>
      <x:c r="F14" s="3"/>
      <x:c r="G14" s="3"/>
      <x:c r="H14" s="3"/>
      <x:c r="I14" s="3"/>
      <x:c r="J14" s="3"/>
      <x:c r="K14" s="3"/>
      <x:c r="L14" s="3"/>
      <x:c r="M14" s="3"/>
      <x:c r="N14" s="3"/>
      <x:c r="O14" s="3"/>
      <x:c r="P14" s="3"/>
      <x:c r="Q14" s="3"/>
      <x:c r="R14" s="3"/>
      <x:c r="S14" s="3"/>
      <x:c r="T14" s="3"/>
      <x:c r="U14" s="3"/>
      <x:c r="V14" s="3"/>
      <x:c r="W14" s="3"/>
      <x:c r="X14" s="3"/>
      <x:c r="Y14" s="3"/>
      <x:c r="Z14" s="3"/>
      <x:c r="AA14" s="3"/>
      <x:c r="AB14" s="3"/>
      <x:c r="AC14" s="3"/>
      <x:c r="AD14" s="3"/>
    </x:row>
    <x:row r="15" ht="18" customHeight="1">
      <x:c r="A15" s="13" t="str">
        <x:v>入力は19〜218行（200行）、A〜Z列はCSVと同じ順序です。AA〜AD列は計算欄。案件別の配分集計に元の共通時間を再加算しません。</x:v>
      </x:c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  <x:c r="N15" s="3"/>
      <x:c r="O15" s="3"/>
      <x:c r="P15" s="3"/>
      <x:c r="Q15" s="3"/>
      <x:c r="R15" s="3"/>
      <x:c r="S15" s="3"/>
      <x:c r="T15" s="3"/>
      <x:c r="U15" s="3"/>
      <x:c r="V15" s="3"/>
      <x:c r="W15" s="3"/>
      <x:c r="X15" s="3"/>
      <x:c r="Y15" s="3"/>
      <x:c r="Z15" s="3"/>
      <x:c r="AA15" s="3"/>
      <x:c r="AB15" s="3"/>
      <x:c r="AC15" s="3"/>
      <x:c r="AD15" s="3"/>
    </x:row>
    <x:row r="16" ht="18" customHeight="1">
      <x:c r="A16" s="13" t="str">
        <x:v>使い方・考え方：https://tematoku.com/column/phone-workload-measurement</x:v>
      </x:c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  <x:c r="N16" s="3"/>
      <x:c r="O16" s="3"/>
      <x:c r="P16" s="3"/>
      <x:c r="Q16" s="3"/>
      <x:c r="R16" s="3"/>
      <x:c r="S16" s="3"/>
      <x:c r="T16" s="3"/>
      <x:c r="U16" s="3"/>
      <x:c r="V16" s="3"/>
      <x:c r="W16" s="3"/>
      <x:c r="X16" s="3"/>
      <x:c r="Y16" s="3"/>
      <x:c r="Z16" s="3"/>
      <x:c r="AA16" s="3"/>
      <x:c r="AB16" s="3"/>
      <x:c r="AC16" s="3"/>
      <x:c r="AD16" s="3"/>
    </x:row>
    <x:row r="17" ht="6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  <x:c r="N17" s="3"/>
      <x:c r="O17" s="3"/>
      <x:c r="P17" s="3"/>
      <x:c r="Q17" s="3"/>
      <x:c r="R17" s="3"/>
      <x:c r="S17" s="3"/>
      <x:c r="T17" s="3"/>
      <x:c r="U17" s="3"/>
      <x:c r="V17" s="3"/>
      <x:c r="W17" s="3"/>
      <x:c r="X17" s="3"/>
      <x:c r="Y17" s="3"/>
      <x:c r="Z17" s="3"/>
      <x:c r="AA17" s="3"/>
      <x:c r="AB17" s="3"/>
      <x:c r="AC17" s="3"/>
      <x:c r="AD17" s="3"/>
    </x:row>
    <x:row r="18" ht="40" customHeight="1">
      <x:c r="A18" s="20" t="str">
        <x:v>計測区分</x:v>
      </x:c>
      <x:c r="B18" s="21" t="str">
        <x:v>計測期間名</x:v>
      </x:c>
      <x:c r="C18" s="21" t="str">
        <x:v>案件ID</x:v>
      </x:c>
      <x:c r="D18" s="21" t="str">
        <x:v>作業の対象</x:v>
      </x:c>
      <x:c r="E18" s="21" t="str">
        <x:v>共通作業の関連案件ID</x:v>
      </x:c>
      <x:c r="F18" s="21" t="str">
        <x:v>用件分類</x:v>
      </x:c>
      <x:c r="G18" s="21" t="str">
        <x:v>受付日時</x:v>
      </x:c>
      <x:c r="H18" s="21" t="str">
        <x:v>作業日時</x:v>
      </x:c>
      <x:c r="I18" s="21" t="str">
        <x:v>担当</x:v>
      </x:c>
      <x:c r="J18" s="21" t="str">
        <x:v>工程</x:v>
      </x:c>
      <x:c r="K18" s="21" t="str">
        <x:v>作業時間（分）</x:v>
      </x:c>
      <x:c r="L18" s="21" t="str">
        <x:v>未計測の理由</x:v>
      </x:c>
      <x:c r="M18" s="21" t="str">
        <x:v>待ち開始日時</x:v>
      </x:c>
      <x:c r="N18" s="21" t="str">
        <x:v>待ち終了日時</x:v>
      </x:c>
      <x:c r="O18" s="21" t="str">
        <x:v>待ち理由</x:v>
      </x:c>
      <x:c r="P18" s="21" t="str">
        <x:v>案件の終了条件</x:v>
      </x:c>
      <x:c r="Q18" s="21" t="str">
        <x:v>完了日時</x:v>
      </x:c>
      <x:c r="R18" s="21" t="str">
        <x:v>結果・未完了の理由</x:v>
      </x:c>
      <x:c r="S18" s="21" t="str">
        <x:v>再連絡の理由</x:v>
      </x:c>
      <x:c r="T18" s="21" t="str">
        <x:v>備考</x:v>
      </x:c>
      <x:c r="U18" s="21" t="str">
        <x:v>通話ID</x:v>
      </x:c>
      <x:c r="V18" s="21" t="str">
        <x:v>通話区分</x:v>
      </x:c>
      <x:c r="W18" s="21" t="str">
        <x:v>中断された業務</x:v>
      </x:c>
      <x:c r="X18" s="21" t="str">
        <x:v>元の業務の再開日時</x:v>
      </x:c>
      <x:c r="Y18" s="21" t="str">
        <x:v>当番の時間帯</x:v>
      </x:c>
      <x:c r="Z18" s="21" t="str">
        <x:v>時間の記録方法・配分の根拠</x:v>
      </x:c>
      <x:c r="AA18" s="21" t="str">
        <x:v>期間内の作業</x:v>
      </x:c>
      <x:c r="AB18" s="21" t="str">
        <x:v>案件IDの初出</x:v>
      </x:c>
      <x:c r="AC18" s="21" t="str">
        <x:v>通話IDの初出</x:v>
      </x:c>
      <x:c r="AD18" s="22" t="str">
        <x:v>時間の計測済み</x:v>
      </x:c>
    </x:row>
    <x:row r="19" ht="24" customHeight="1">
      <x:c r="A19" s="27"/>
      <x:c r="B19" s="27"/>
      <x:c r="C19" s="27"/>
      <x:c r="D19" s="27"/>
      <x:c r="E19" s="27"/>
      <x:c r="F19" s="27"/>
      <x:c r="G19" s="33"/>
      <x:c r="H19" s="33"/>
      <x:c r="I19" s="27"/>
      <x:c r="J19" s="27"/>
      <x:c r="K19" s="30"/>
      <x:c r="L19" s="27"/>
      <x:c r="M19" s="33"/>
      <x:c r="N19" s="33"/>
      <x:c r="O19" s="27"/>
      <x:c r="P19" s="27"/>
      <x:c r="Q19" s="33"/>
      <x:c r="R19" s="27"/>
      <x:c r="S19" s="27"/>
      <x:c r="T19" s="27"/>
      <x:c r="U19" s="27"/>
      <x:c r="V19" s="27"/>
      <x:c r="W19" s="27"/>
      <x:c r="X19" s="33"/>
      <x:c r="Y19" s="27"/>
      <x:c r="Z19" s="27"/>
      <x:c r="AA19" s="26" t="n">
        <x:f>IF(OR($B$5="",$E$5="",$H$5=""),0,IF(AND(A19=$B$5,ISNUMBER(H19),H19&gt;=$E$5,H19&lt;$H$5+1),1,0))</x:f>
        <x:v>0</x:v>
      </x:c>
      <x:c r="AB19" s="26" t="n">
        <x:f>IF(AND(AA19=1,C19&lt;&gt;"",D19&lt;&gt;"複数案件共通"),IF(COUNTIFS($C$19:C19,C19,$AA$19:AA19,1,$D$19:D19,"&lt;&gt;複数案件共通")=1,1,0),0)</x:f>
        <x:v>0</x:v>
      </x:c>
      <x:c r="AC19" s="26" t="n">
        <x:f>IF(AND(AA19=1,U19&lt;&gt;"",OR(V19="受電",V19="発信")),IF(COUNTIFS($U$19:U19,U19,$AA$19:AA19,1,$V$19:V19,"受電")+COUNTIFS($U$19:U19,U19,$AA$19:AA19,1,$V$19:V19,"発信")=1,1,0),0)</x:f>
        <x:v>0</x:v>
      </x:c>
      <x:c r="AD19" s="26" t="n">
        <x:f>IF(AND(AA19=1,ISNUMBER(K19)),1,0)</x:f>
        <x:v>0</x:v>
      </x:c>
    </x:row>
    <x:row r="20" ht="24" customHeight="1">
      <x:c r="A20" s="28"/>
      <x:c r="B20" s="28"/>
      <x:c r="C20" s="28"/>
      <x:c r="D20" s="28"/>
      <x:c r="E20" s="28"/>
      <x:c r="F20" s="28"/>
      <x:c r="G20" s="34"/>
      <x:c r="H20" s="34"/>
      <x:c r="I20" s="28"/>
      <x:c r="J20" s="28"/>
      <x:c r="K20" s="31"/>
      <x:c r="L20" s="28"/>
      <x:c r="M20" s="34"/>
      <x:c r="N20" s="34"/>
      <x:c r="O20" s="28"/>
      <x:c r="P20" s="28"/>
      <x:c r="Q20" s="34"/>
      <x:c r="R20" s="28"/>
      <x:c r="S20" s="28"/>
      <x:c r="T20" s="28"/>
      <x:c r="U20" s="28"/>
      <x:c r="V20" s="28"/>
      <x:c r="W20" s="28"/>
      <x:c r="X20" s="34"/>
      <x:c r="Y20" s="28"/>
      <x:c r="Z20" s="28"/>
      <x:c r="AA20" s="26" t="n">
        <x:f>IF(OR($B$5="",$E$5="",$H$5=""),0,IF(AND(A20=$B$5,ISNUMBER(H20),H20&gt;=$E$5,H20&lt;$H$5+1),1,0))</x:f>
        <x:v>0</x:v>
      </x:c>
      <x:c r="AB20" s="26" t="n">
        <x:f>IF(AND(AA20=1,C20&lt;&gt;"",D20&lt;&gt;"複数案件共通"),IF(COUNTIFS($C$19:C20,C20,$AA$19:AA20,1,$D$19:D20,"&lt;&gt;複数案件共通")=1,1,0),0)</x:f>
        <x:v>0</x:v>
      </x:c>
      <x:c r="AC20" s="26" t="n">
        <x:f>IF(AND(AA20=1,U20&lt;&gt;"",OR(V20="受電",V20="発信")),IF(COUNTIFS($U$19:U20,U20,$AA$19:AA20,1,$V$19:V20,"受電")+COUNTIFS($U$19:U20,U20,$AA$19:AA20,1,$V$19:V20,"発信")=1,1,0),0)</x:f>
        <x:v>0</x:v>
      </x:c>
      <x:c r="AD20" s="26" t="n">
        <x:f>IF(AND(AA20=1,ISNUMBER(K20)),1,0)</x:f>
        <x:v>0</x:v>
      </x:c>
    </x:row>
    <x:row r="21" ht="24" customHeight="1">
      <x:c r="A21" s="28"/>
      <x:c r="B21" s="28"/>
      <x:c r="C21" s="28"/>
      <x:c r="D21" s="28"/>
      <x:c r="E21" s="28"/>
      <x:c r="F21" s="28"/>
      <x:c r="G21" s="34"/>
      <x:c r="H21" s="34"/>
      <x:c r="I21" s="28"/>
      <x:c r="J21" s="28"/>
      <x:c r="K21" s="31"/>
      <x:c r="L21" s="28"/>
      <x:c r="M21" s="34"/>
      <x:c r="N21" s="34"/>
      <x:c r="O21" s="28"/>
      <x:c r="P21" s="28"/>
      <x:c r="Q21" s="34"/>
      <x:c r="R21" s="28"/>
      <x:c r="S21" s="28"/>
      <x:c r="T21" s="28"/>
      <x:c r="U21" s="28"/>
      <x:c r="V21" s="28"/>
      <x:c r="W21" s="28"/>
      <x:c r="X21" s="34"/>
      <x:c r="Y21" s="28"/>
      <x:c r="Z21" s="28"/>
      <x:c r="AA21" s="26" t="n">
        <x:f>IF(OR($B$5="",$E$5="",$H$5=""),0,IF(AND(A21=$B$5,ISNUMBER(H21),H21&gt;=$E$5,H21&lt;$H$5+1),1,0))</x:f>
        <x:v>0</x:v>
      </x:c>
      <x:c r="AB21" s="26" t="n">
        <x:f>IF(AND(AA21=1,C21&lt;&gt;"",D21&lt;&gt;"複数案件共通"),IF(COUNTIFS($C$19:C21,C21,$AA$19:AA21,1,$D$19:D21,"&lt;&gt;複数案件共通")=1,1,0),0)</x:f>
        <x:v>0</x:v>
      </x:c>
      <x:c r="AC21" s="26" t="n">
        <x:f>IF(AND(AA21=1,U21&lt;&gt;"",OR(V21="受電",V21="発信")),IF(COUNTIFS($U$19:U21,U21,$AA$19:AA21,1,$V$19:V21,"受電")+COUNTIFS($U$19:U21,U21,$AA$19:AA21,1,$V$19:V21,"発信")=1,1,0),0)</x:f>
        <x:v>0</x:v>
      </x:c>
      <x:c r="AD21" s="26" t="n">
        <x:f>IF(AND(AA21=1,ISNUMBER(K21)),1,0)</x:f>
        <x:v>0</x:v>
      </x:c>
    </x:row>
    <x:row r="22" ht="24" customHeight="1">
      <x:c r="A22" s="28"/>
      <x:c r="B22" s="28"/>
      <x:c r="C22" s="28"/>
      <x:c r="D22" s="28"/>
      <x:c r="E22" s="28"/>
      <x:c r="F22" s="28"/>
      <x:c r="G22" s="34"/>
      <x:c r="H22" s="34"/>
      <x:c r="I22" s="28"/>
      <x:c r="J22" s="28"/>
      <x:c r="K22" s="31"/>
      <x:c r="L22" s="28"/>
      <x:c r="M22" s="34"/>
      <x:c r="N22" s="34"/>
      <x:c r="O22" s="28"/>
      <x:c r="P22" s="28"/>
      <x:c r="Q22" s="34"/>
      <x:c r="R22" s="28"/>
      <x:c r="S22" s="28"/>
      <x:c r="T22" s="28"/>
      <x:c r="U22" s="28"/>
      <x:c r="V22" s="28"/>
      <x:c r="W22" s="28"/>
      <x:c r="X22" s="34"/>
      <x:c r="Y22" s="28"/>
      <x:c r="Z22" s="28"/>
      <x:c r="AA22" s="26" t="n">
        <x:f>IF(OR($B$5="",$E$5="",$H$5=""),0,IF(AND(A22=$B$5,ISNUMBER(H22),H22&gt;=$E$5,H22&lt;$H$5+1),1,0))</x:f>
        <x:v>0</x:v>
      </x:c>
      <x:c r="AB22" s="26" t="n">
        <x:f>IF(AND(AA22=1,C22&lt;&gt;"",D22&lt;&gt;"複数案件共通"),IF(COUNTIFS($C$19:C22,C22,$AA$19:AA22,1,$D$19:D22,"&lt;&gt;複数案件共通")=1,1,0),0)</x:f>
        <x:v>0</x:v>
      </x:c>
      <x:c r="AC22" s="26" t="n">
        <x:f>IF(AND(AA22=1,U22&lt;&gt;"",OR(V22="受電",V22="発信")),IF(COUNTIFS($U$19:U22,U22,$AA$19:AA22,1,$V$19:V22,"受電")+COUNTIFS($U$19:U22,U22,$AA$19:AA22,1,$V$19:V22,"発信")=1,1,0),0)</x:f>
        <x:v>0</x:v>
      </x:c>
      <x:c r="AD22" s="26" t="n">
        <x:f>IF(AND(AA22=1,ISNUMBER(K22)),1,0)</x:f>
        <x:v>0</x:v>
      </x:c>
    </x:row>
    <x:row r="23" ht="24" customHeight="1">
      <x:c r="A23" s="28"/>
      <x:c r="B23" s="28"/>
      <x:c r="C23" s="28"/>
      <x:c r="D23" s="28"/>
      <x:c r="E23" s="28"/>
      <x:c r="F23" s="28"/>
      <x:c r="G23" s="34"/>
      <x:c r="H23" s="34"/>
      <x:c r="I23" s="28"/>
      <x:c r="J23" s="28"/>
      <x:c r="K23" s="31"/>
      <x:c r="L23" s="28"/>
      <x:c r="M23" s="34"/>
      <x:c r="N23" s="34"/>
      <x:c r="O23" s="28"/>
      <x:c r="P23" s="28"/>
      <x:c r="Q23" s="34"/>
      <x:c r="R23" s="28"/>
      <x:c r="S23" s="28"/>
      <x:c r="T23" s="28"/>
      <x:c r="U23" s="28"/>
      <x:c r="V23" s="28"/>
      <x:c r="W23" s="28"/>
      <x:c r="X23" s="34"/>
      <x:c r="Y23" s="28"/>
      <x:c r="Z23" s="28"/>
      <x:c r="AA23" s="26" t="n">
        <x:f>IF(OR($B$5="",$E$5="",$H$5=""),0,IF(AND(A23=$B$5,ISNUMBER(H23),H23&gt;=$E$5,H23&lt;$H$5+1),1,0))</x:f>
        <x:v>0</x:v>
      </x:c>
      <x:c r="AB23" s="26" t="n">
        <x:f>IF(AND(AA23=1,C23&lt;&gt;"",D23&lt;&gt;"複数案件共通"),IF(COUNTIFS($C$19:C23,C23,$AA$19:AA23,1,$D$19:D23,"&lt;&gt;複数案件共通")=1,1,0),0)</x:f>
        <x:v>0</x:v>
      </x:c>
      <x:c r="AC23" s="26" t="n">
        <x:f>IF(AND(AA23=1,U23&lt;&gt;"",OR(V23="受電",V23="発信")),IF(COUNTIFS($U$19:U23,U23,$AA$19:AA23,1,$V$19:V23,"受電")+COUNTIFS($U$19:U23,U23,$AA$19:AA23,1,$V$19:V23,"発信")=1,1,0),0)</x:f>
        <x:v>0</x:v>
      </x:c>
      <x:c r="AD23" s="26" t="n">
        <x:f>IF(AND(AA23=1,ISNUMBER(K23)),1,0)</x:f>
        <x:v>0</x:v>
      </x:c>
    </x:row>
    <x:row r="24" ht="24" customHeight="1">
      <x:c r="A24" s="28"/>
      <x:c r="B24" s="28"/>
      <x:c r="C24" s="28"/>
      <x:c r="D24" s="28"/>
      <x:c r="E24" s="28"/>
      <x:c r="F24" s="28"/>
      <x:c r="G24" s="34"/>
      <x:c r="H24" s="34"/>
      <x:c r="I24" s="28"/>
      <x:c r="J24" s="28"/>
      <x:c r="K24" s="31"/>
      <x:c r="L24" s="28"/>
      <x:c r="M24" s="34"/>
      <x:c r="N24" s="34"/>
      <x:c r="O24" s="28"/>
      <x:c r="P24" s="28"/>
      <x:c r="Q24" s="34"/>
      <x:c r="R24" s="28"/>
      <x:c r="S24" s="28"/>
      <x:c r="T24" s="28"/>
      <x:c r="U24" s="28"/>
      <x:c r="V24" s="28"/>
      <x:c r="W24" s="28"/>
      <x:c r="X24" s="34"/>
      <x:c r="Y24" s="28"/>
      <x:c r="Z24" s="28"/>
      <x:c r="AA24" s="26" t="n">
        <x:f>IF(OR($B$5="",$E$5="",$H$5=""),0,IF(AND(A24=$B$5,ISNUMBER(H24),H24&gt;=$E$5,H24&lt;$H$5+1),1,0))</x:f>
        <x:v>0</x:v>
      </x:c>
      <x:c r="AB24" s="26" t="n">
        <x:f>IF(AND(AA24=1,C24&lt;&gt;"",D24&lt;&gt;"複数案件共通"),IF(COUNTIFS($C$19:C24,C24,$AA$19:AA24,1,$D$19:D24,"&lt;&gt;複数案件共通")=1,1,0),0)</x:f>
        <x:v>0</x:v>
      </x:c>
      <x:c r="AC24" s="26" t="n">
        <x:f>IF(AND(AA24=1,U24&lt;&gt;"",OR(V24="受電",V24="発信")),IF(COUNTIFS($U$19:U24,U24,$AA$19:AA24,1,$V$19:V24,"受電")+COUNTIFS($U$19:U24,U24,$AA$19:AA24,1,$V$19:V24,"発信")=1,1,0),0)</x:f>
        <x:v>0</x:v>
      </x:c>
      <x:c r="AD24" s="26" t="n">
        <x:f>IF(AND(AA24=1,ISNUMBER(K24)),1,0)</x:f>
        <x:v>0</x:v>
      </x:c>
    </x:row>
    <x:row r="25" ht="24" customHeight="1">
      <x:c r="A25" s="28"/>
      <x:c r="B25" s="28"/>
      <x:c r="C25" s="28"/>
      <x:c r="D25" s="28"/>
      <x:c r="E25" s="28"/>
      <x:c r="F25" s="28"/>
      <x:c r="G25" s="34"/>
      <x:c r="H25" s="34"/>
      <x:c r="I25" s="28"/>
      <x:c r="J25" s="28"/>
      <x:c r="K25" s="31"/>
      <x:c r="L25" s="28"/>
      <x:c r="M25" s="34"/>
      <x:c r="N25" s="34"/>
      <x:c r="O25" s="28"/>
      <x:c r="P25" s="28"/>
      <x:c r="Q25" s="34"/>
      <x:c r="R25" s="28"/>
      <x:c r="S25" s="28"/>
      <x:c r="T25" s="28"/>
      <x:c r="U25" s="28"/>
      <x:c r="V25" s="28"/>
      <x:c r="W25" s="28"/>
      <x:c r="X25" s="34"/>
      <x:c r="Y25" s="28"/>
      <x:c r="Z25" s="28"/>
      <x:c r="AA25" s="26" t="n">
        <x:f>IF(OR($B$5="",$E$5="",$H$5=""),0,IF(AND(A25=$B$5,ISNUMBER(H25),H25&gt;=$E$5,H25&lt;$H$5+1),1,0))</x:f>
        <x:v>0</x:v>
      </x:c>
      <x:c r="AB25" s="26" t="n">
        <x:f>IF(AND(AA25=1,C25&lt;&gt;"",D25&lt;&gt;"複数案件共通"),IF(COUNTIFS($C$19:C25,C25,$AA$19:AA25,1,$D$19:D25,"&lt;&gt;複数案件共通")=1,1,0),0)</x:f>
        <x:v>0</x:v>
      </x:c>
      <x:c r="AC25" s="26" t="n">
        <x:f>IF(AND(AA25=1,U25&lt;&gt;"",OR(V25="受電",V25="発信")),IF(COUNTIFS($U$19:U25,U25,$AA$19:AA25,1,$V$19:V25,"受電")+COUNTIFS($U$19:U25,U25,$AA$19:AA25,1,$V$19:V25,"発信")=1,1,0),0)</x:f>
        <x:v>0</x:v>
      </x:c>
      <x:c r="AD25" s="26" t="n">
        <x:f>IF(AND(AA25=1,ISNUMBER(K25)),1,0)</x:f>
        <x:v>0</x:v>
      </x:c>
    </x:row>
    <x:row r="26" ht="24" customHeight="1">
      <x:c r="A26" s="28"/>
      <x:c r="B26" s="28"/>
      <x:c r="C26" s="28"/>
      <x:c r="D26" s="28"/>
      <x:c r="E26" s="28"/>
      <x:c r="F26" s="28"/>
      <x:c r="G26" s="34"/>
      <x:c r="H26" s="34"/>
      <x:c r="I26" s="28"/>
      <x:c r="J26" s="28"/>
      <x:c r="K26" s="31"/>
      <x:c r="L26" s="28"/>
      <x:c r="M26" s="34"/>
      <x:c r="N26" s="34"/>
      <x:c r="O26" s="28"/>
      <x:c r="P26" s="28"/>
      <x:c r="Q26" s="34"/>
      <x:c r="R26" s="28"/>
      <x:c r="S26" s="28"/>
      <x:c r="T26" s="28"/>
      <x:c r="U26" s="28"/>
      <x:c r="V26" s="28"/>
      <x:c r="W26" s="28"/>
      <x:c r="X26" s="34"/>
      <x:c r="Y26" s="28"/>
      <x:c r="Z26" s="28"/>
      <x:c r="AA26" s="26" t="n">
        <x:f>IF(OR($B$5="",$E$5="",$H$5=""),0,IF(AND(A26=$B$5,ISNUMBER(H26),H26&gt;=$E$5,H26&lt;$H$5+1),1,0))</x:f>
        <x:v>0</x:v>
      </x:c>
      <x:c r="AB26" s="26" t="n">
        <x:f>IF(AND(AA26=1,C26&lt;&gt;"",D26&lt;&gt;"複数案件共通"),IF(COUNTIFS($C$19:C26,C26,$AA$19:AA26,1,$D$19:D26,"&lt;&gt;複数案件共通")=1,1,0),0)</x:f>
        <x:v>0</x:v>
      </x:c>
      <x:c r="AC26" s="26" t="n">
        <x:f>IF(AND(AA26=1,U26&lt;&gt;"",OR(V26="受電",V26="発信")),IF(COUNTIFS($U$19:U26,U26,$AA$19:AA26,1,$V$19:V26,"受電")+COUNTIFS($U$19:U26,U26,$AA$19:AA26,1,$V$19:V26,"発信")=1,1,0),0)</x:f>
        <x:v>0</x:v>
      </x:c>
      <x:c r="AD26" s="26" t="n">
        <x:f>IF(AND(AA26=1,ISNUMBER(K26)),1,0)</x:f>
        <x:v>0</x:v>
      </x:c>
    </x:row>
    <x:row r="27" ht="24" customHeight="1">
      <x:c r="A27" s="28"/>
      <x:c r="B27" s="28"/>
      <x:c r="C27" s="28"/>
      <x:c r="D27" s="28"/>
      <x:c r="E27" s="28"/>
      <x:c r="F27" s="28"/>
      <x:c r="G27" s="34"/>
      <x:c r="H27" s="34"/>
      <x:c r="I27" s="28"/>
      <x:c r="J27" s="28"/>
      <x:c r="K27" s="31"/>
      <x:c r="L27" s="28"/>
      <x:c r="M27" s="34"/>
      <x:c r="N27" s="34"/>
      <x:c r="O27" s="28"/>
      <x:c r="P27" s="28"/>
      <x:c r="Q27" s="34"/>
      <x:c r="R27" s="28"/>
      <x:c r="S27" s="28"/>
      <x:c r="T27" s="28"/>
      <x:c r="U27" s="28"/>
      <x:c r="V27" s="28"/>
      <x:c r="W27" s="28"/>
      <x:c r="X27" s="34"/>
      <x:c r="Y27" s="28"/>
      <x:c r="Z27" s="28"/>
      <x:c r="AA27" s="26" t="n">
        <x:f>IF(OR($B$5="",$E$5="",$H$5=""),0,IF(AND(A27=$B$5,ISNUMBER(H27),H27&gt;=$E$5,H27&lt;$H$5+1),1,0))</x:f>
        <x:v>0</x:v>
      </x:c>
      <x:c r="AB27" s="26" t="n">
        <x:f>IF(AND(AA27=1,C27&lt;&gt;"",D27&lt;&gt;"複数案件共通"),IF(COUNTIFS($C$19:C27,C27,$AA$19:AA27,1,$D$19:D27,"&lt;&gt;複数案件共通")=1,1,0),0)</x:f>
        <x:v>0</x:v>
      </x:c>
      <x:c r="AC27" s="26" t="n">
        <x:f>IF(AND(AA27=1,U27&lt;&gt;"",OR(V27="受電",V27="発信")),IF(COUNTIFS($U$19:U27,U27,$AA$19:AA27,1,$V$19:V27,"受電")+COUNTIFS($U$19:U27,U27,$AA$19:AA27,1,$V$19:V27,"発信")=1,1,0),0)</x:f>
        <x:v>0</x:v>
      </x:c>
      <x:c r="AD27" s="26" t="n">
        <x:f>IF(AND(AA27=1,ISNUMBER(K27)),1,0)</x:f>
        <x:v>0</x:v>
      </x:c>
    </x:row>
    <x:row r="28" ht="24" customHeight="1">
      <x:c r="A28" s="28"/>
      <x:c r="B28" s="28"/>
      <x:c r="C28" s="28"/>
      <x:c r="D28" s="28"/>
      <x:c r="E28" s="28"/>
      <x:c r="F28" s="28"/>
      <x:c r="G28" s="34"/>
      <x:c r="H28" s="34"/>
      <x:c r="I28" s="28"/>
      <x:c r="J28" s="28"/>
      <x:c r="K28" s="31"/>
      <x:c r="L28" s="28"/>
      <x:c r="M28" s="34"/>
      <x:c r="N28" s="34"/>
      <x:c r="O28" s="28"/>
      <x:c r="P28" s="28"/>
      <x:c r="Q28" s="34"/>
      <x:c r="R28" s="28"/>
      <x:c r="S28" s="28"/>
      <x:c r="T28" s="28"/>
      <x:c r="U28" s="28"/>
      <x:c r="V28" s="28"/>
      <x:c r="W28" s="28"/>
      <x:c r="X28" s="34"/>
      <x:c r="Y28" s="28"/>
      <x:c r="Z28" s="28"/>
      <x:c r="AA28" s="26" t="n">
        <x:f>IF(OR($B$5="",$E$5="",$H$5=""),0,IF(AND(A28=$B$5,ISNUMBER(H28),H28&gt;=$E$5,H28&lt;$H$5+1),1,0))</x:f>
        <x:v>0</x:v>
      </x:c>
      <x:c r="AB28" s="26" t="n">
        <x:f>IF(AND(AA28=1,C28&lt;&gt;"",D28&lt;&gt;"複数案件共通"),IF(COUNTIFS($C$19:C28,C28,$AA$19:AA28,1,$D$19:D28,"&lt;&gt;複数案件共通")=1,1,0),0)</x:f>
        <x:v>0</x:v>
      </x:c>
      <x:c r="AC28" s="26" t="n">
        <x:f>IF(AND(AA28=1,U28&lt;&gt;"",OR(V28="受電",V28="発信")),IF(COUNTIFS($U$19:U28,U28,$AA$19:AA28,1,$V$19:V28,"受電")+COUNTIFS($U$19:U28,U28,$AA$19:AA28,1,$V$19:V28,"発信")=1,1,0),0)</x:f>
        <x:v>0</x:v>
      </x:c>
      <x:c r="AD28" s="26" t="n">
        <x:f>IF(AND(AA28=1,ISNUMBER(K28)),1,0)</x:f>
        <x:v>0</x:v>
      </x:c>
    </x:row>
    <x:row r="29" ht="24" customHeight="1">
      <x:c r="A29" s="28"/>
      <x:c r="B29" s="28"/>
      <x:c r="C29" s="28"/>
      <x:c r="D29" s="28"/>
      <x:c r="E29" s="28"/>
      <x:c r="F29" s="28"/>
      <x:c r="G29" s="34"/>
      <x:c r="H29" s="34"/>
      <x:c r="I29" s="28"/>
      <x:c r="J29" s="28"/>
      <x:c r="K29" s="31"/>
      <x:c r="L29" s="28"/>
      <x:c r="M29" s="34"/>
      <x:c r="N29" s="34"/>
      <x:c r="O29" s="28"/>
      <x:c r="P29" s="28"/>
      <x:c r="Q29" s="34"/>
      <x:c r="R29" s="28"/>
      <x:c r="S29" s="28"/>
      <x:c r="T29" s="28"/>
      <x:c r="U29" s="28"/>
      <x:c r="V29" s="28"/>
      <x:c r="W29" s="28"/>
      <x:c r="X29" s="34"/>
      <x:c r="Y29" s="28"/>
      <x:c r="Z29" s="28"/>
      <x:c r="AA29" s="26" t="n">
        <x:f>IF(OR($B$5="",$E$5="",$H$5=""),0,IF(AND(A29=$B$5,ISNUMBER(H29),H29&gt;=$E$5,H29&lt;$H$5+1),1,0))</x:f>
        <x:v>0</x:v>
      </x:c>
      <x:c r="AB29" s="26" t="n">
        <x:f>IF(AND(AA29=1,C29&lt;&gt;"",D29&lt;&gt;"複数案件共通"),IF(COUNTIFS($C$19:C29,C29,$AA$19:AA29,1,$D$19:D29,"&lt;&gt;複数案件共通")=1,1,0),0)</x:f>
        <x:v>0</x:v>
      </x:c>
      <x:c r="AC29" s="26" t="n">
        <x:f>IF(AND(AA29=1,U29&lt;&gt;"",OR(V29="受電",V29="発信")),IF(COUNTIFS($U$19:U29,U29,$AA$19:AA29,1,$V$19:V29,"受電")+COUNTIFS($U$19:U29,U29,$AA$19:AA29,1,$V$19:V29,"発信")=1,1,0),0)</x:f>
        <x:v>0</x:v>
      </x:c>
      <x:c r="AD29" s="26" t="n">
        <x:f>IF(AND(AA29=1,ISNUMBER(K29)),1,0)</x:f>
        <x:v>0</x:v>
      </x:c>
    </x:row>
    <x:row r="30" ht="24" customHeight="1">
      <x:c r="A30" s="28"/>
      <x:c r="B30" s="28"/>
      <x:c r="C30" s="28"/>
      <x:c r="D30" s="28"/>
      <x:c r="E30" s="28"/>
      <x:c r="F30" s="28"/>
      <x:c r="G30" s="34"/>
      <x:c r="H30" s="34"/>
      <x:c r="I30" s="28"/>
      <x:c r="J30" s="28"/>
      <x:c r="K30" s="31"/>
      <x:c r="L30" s="28"/>
      <x:c r="M30" s="34"/>
      <x:c r="N30" s="34"/>
      <x:c r="O30" s="28"/>
      <x:c r="P30" s="28"/>
      <x:c r="Q30" s="34"/>
      <x:c r="R30" s="28"/>
      <x:c r="S30" s="28"/>
      <x:c r="T30" s="28"/>
      <x:c r="U30" s="28"/>
      <x:c r="V30" s="28"/>
      <x:c r="W30" s="28"/>
      <x:c r="X30" s="34"/>
      <x:c r="Y30" s="28"/>
      <x:c r="Z30" s="28"/>
      <x:c r="AA30" s="26" t="n">
        <x:f>IF(OR($B$5="",$E$5="",$H$5=""),0,IF(AND(A30=$B$5,ISNUMBER(H30),H30&gt;=$E$5,H30&lt;$H$5+1),1,0))</x:f>
        <x:v>0</x:v>
      </x:c>
      <x:c r="AB30" s="26" t="n">
        <x:f>IF(AND(AA30=1,C30&lt;&gt;"",D30&lt;&gt;"複数案件共通"),IF(COUNTIFS($C$19:C30,C30,$AA$19:AA30,1,$D$19:D30,"&lt;&gt;複数案件共通")=1,1,0),0)</x:f>
        <x:v>0</x:v>
      </x:c>
      <x:c r="AC30" s="26" t="n">
        <x:f>IF(AND(AA30=1,U30&lt;&gt;"",OR(V30="受電",V30="発信")),IF(COUNTIFS($U$19:U30,U30,$AA$19:AA30,1,$V$19:V30,"受電")+COUNTIFS($U$19:U30,U30,$AA$19:AA30,1,$V$19:V30,"発信")=1,1,0),0)</x:f>
        <x:v>0</x:v>
      </x:c>
      <x:c r="AD30" s="26" t="n">
        <x:f>IF(AND(AA30=1,ISNUMBER(K30)),1,0)</x:f>
        <x:v>0</x:v>
      </x:c>
    </x:row>
    <x:row r="31" ht="24" customHeight="1">
      <x:c r="A31" s="28"/>
      <x:c r="B31" s="28"/>
      <x:c r="C31" s="28"/>
      <x:c r="D31" s="28"/>
      <x:c r="E31" s="28"/>
      <x:c r="F31" s="28"/>
      <x:c r="G31" s="34"/>
      <x:c r="H31" s="34"/>
      <x:c r="I31" s="28"/>
      <x:c r="J31" s="28"/>
      <x:c r="K31" s="31"/>
      <x:c r="L31" s="28"/>
      <x:c r="M31" s="34"/>
      <x:c r="N31" s="34"/>
      <x:c r="O31" s="28"/>
      <x:c r="P31" s="28"/>
      <x:c r="Q31" s="34"/>
      <x:c r="R31" s="28"/>
      <x:c r="S31" s="28"/>
      <x:c r="T31" s="28"/>
      <x:c r="U31" s="28"/>
      <x:c r="V31" s="28"/>
      <x:c r="W31" s="28"/>
      <x:c r="X31" s="34"/>
      <x:c r="Y31" s="28"/>
      <x:c r="Z31" s="28"/>
      <x:c r="AA31" s="26" t="n">
        <x:f>IF(OR($B$5="",$E$5="",$H$5=""),0,IF(AND(A31=$B$5,ISNUMBER(H31),H31&gt;=$E$5,H31&lt;$H$5+1),1,0))</x:f>
        <x:v>0</x:v>
      </x:c>
      <x:c r="AB31" s="26" t="n">
        <x:f>IF(AND(AA31=1,C31&lt;&gt;"",D31&lt;&gt;"複数案件共通"),IF(COUNTIFS($C$19:C31,C31,$AA$19:AA31,1,$D$19:D31,"&lt;&gt;複数案件共通")=1,1,0),0)</x:f>
        <x:v>0</x:v>
      </x:c>
      <x:c r="AC31" s="26" t="n">
        <x:f>IF(AND(AA31=1,U31&lt;&gt;"",OR(V31="受電",V31="発信")),IF(COUNTIFS($U$19:U31,U31,$AA$19:AA31,1,$V$19:V31,"受電")+COUNTIFS($U$19:U31,U31,$AA$19:AA31,1,$V$19:V31,"発信")=1,1,0),0)</x:f>
        <x:v>0</x:v>
      </x:c>
      <x:c r="AD31" s="26" t="n">
        <x:f>IF(AND(AA31=1,ISNUMBER(K31)),1,0)</x:f>
        <x:v>0</x:v>
      </x:c>
    </x:row>
    <x:row r="32" ht="24" customHeight="1">
      <x:c r="A32" s="28"/>
      <x:c r="B32" s="28"/>
      <x:c r="C32" s="28"/>
      <x:c r="D32" s="28"/>
      <x:c r="E32" s="28"/>
      <x:c r="F32" s="28"/>
      <x:c r="G32" s="34"/>
      <x:c r="H32" s="34"/>
      <x:c r="I32" s="28"/>
      <x:c r="J32" s="28"/>
      <x:c r="K32" s="31"/>
      <x:c r="L32" s="28"/>
      <x:c r="M32" s="34"/>
      <x:c r="N32" s="34"/>
      <x:c r="O32" s="28"/>
      <x:c r="P32" s="28"/>
      <x:c r="Q32" s="34"/>
      <x:c r="R32" s="28"/>
      <x:c r="S32" s="28"/>
      <x:c r="T32" s="28"/>
      <x:c r="U32" s="28"/>
      <x:c r="V32" s="28"/>
      <x:c r="W32" s="28"/>
      <x:c r="X32" s="34"/>
      <x:c r="Y32" s="28"/>
      <x:c r="Z32" s="28"/>
      <x:c r="AA32" s="26" t="n">
        <x:f>IF(OR($B$5="",$E$5="",$H$5=""),0,IF(AND(A32=$B$5,ISNUMBER(H32),H32&gt;=$E$5,H32&lt;$H$5+1),1,0))</x:f>
        <x:v>0</x:v>
      </x:c>
      <x:c r="AB32" s="26" t="n">
        <x:f>IF(AND(AA32=1,C32&lt;&gt;"",D32&lt;&gt;"複数案件共通"),IF(COUNTIFS($C$19:C32,C32,$AA$19:AA32,1,$D$19:D32,"&lt;&gt;複数案件共通")=1,1,0),0)</x:f>
        <x:v>0</x:v>
      </x:c>
      <x:c r="AC32" s="26" t="n">
        <x:f>IF(AND(AA32=1,U32&lt;&gt;"",OR(V32="受電",V32="発信")),IF(COUNTIFS($U$19:U32,U32,$AA$19:AA32,1,$V$19:V32,"受電")+COUNTIFS($U$19:U32,U32,$AA$19:AA32,1,$V$19:V32,"発信")=1,1,0),0)</x:f>
        <x:v>0</x:v>
      </x:c>
      <x:c r="AD32" s="26" t="n">
        <x:f>IF(AND(AA32=1,ISNUMBER(K32)),1,0)</x:f>
        <x:v>0</x:v>
      </x:c>
    </x:row>
    <x:row r="33" ht="24" customHeight="1">
      <x:c r="A33" s="28"/>
      <x:c r="B33" s="28"/>
      <x:c r="C33" s="28"/>
      <x:c r="D33" s="28"/>
      <x:c r="E33" s="28"/>
      <x:c r="F33" s="28"/>
      <x:c r="G33" s="34"/>
      <x:c r="H33" s="34"/>
      <x:c r="I33" s="28"/>
      <x:c r="J33" s="28"/>
      <x:c r="K33" s="31"/>
      <x:c r="L33" s="28"/>
      <x:c r="M33" s="34"/>
      <x:c r="N33" s="34"/>
      <x:c r="O33" s="28"/>
      <x:c r="P33" s="28"/>
      <x:c r="Q33" s="34"/>
      <x:c r="R33" s="28"/>
      <x:c r="S33" s="28"/>
      <x:c r="T33" s="28"/>
      <x:c r="U33" s="28"/>
      <x:c r="V33" s="28"/>
      <x:c r="W33" s="28"/>
      <x:c r="X33" s="34"/>
      <x:c r="Y33" s="28"/>
      <x:c r="Z33" s="28"/>
      <x:c r="AA33" s="26" t="n">
        <x:f>IF(OR($B$5="",$E$5="",$H$5=""),0,IF(AND(A33=$B$5,ISNUMBER(H33),H33&gt;=$E$5,H33&lt;$H$5+1),1,0))</x:f>
        <x:v>0</x:v>
      </x:c>
      <x:c r="AB33" s="26" t="n">
        <x:f>IF(AND(AA33=1,C33&lt;&gt;"",D33&lt;&gt;"複数案件共通"),IF(COUNTIFS($C$19:C33,C33,$AA$19:AA33,1,$D$19:D33,"&lt;&gt;複数案件共通")=1,1,0),0)</x:f>
        <x:v>0</x:v>
      </x:c>
      <x:c r="AC33" s="26" t="n">
        <x:f>IF(AND(AA33=1,U33&lt;&gt;"",OR(V33="受電",V33="発信")),IF(COUNTIFS($U$19:U33,U33,$AA$19:AA33,1,$V$19:V33,"受電")+COUNTIFS($U$19:U33,U33,$AA$19:AA33,1,$V$19:V33,"発信")=1,1,0),0)</x:f>
        <x:v>0</x:v>
      </x:c>
      <x:c r="AD33" s="26" t="n">
        <x:f>IF(AND(AA33=1,ISNUMBER(K33)),1,0)</x:f>
        <x:v>0</x:v>
      </x:c>
    </x:row>
    <x:row r="34" ht="24" customHeight="1">
      <x:c r="A34" s="28"/>
      <x:c r="B34" s="28"/>
      <x:c r="C34" s="28"/>
      <x:c r="D34" s="28"/>
      <x:c r="E34" s="28"/>
      <x:c r="F34" s="28"/>
      <x:c r="G34" s="34"/>
      <x:c r="H34" s="34"/>
      <x:c r="I34" s="28"/>
      <x:c r="J34" s="28"/>
      <x:c r="K34" s="31"/>
      <x:c r="L34" s="28"/>
      <x:c r="M34" s="34"/>
      <x:c r="N34" s="34"/>
      <x:c r="O34" s="28"/>
      <x:c r="P34" s="28"/>
      <x:c r="Q34" s="34"/>
      <x:c r="R34" s="28"/>
      <x:c r="S34" s="28"/>
      <x:c r="T34" s="28"/>
      <x:c r="U34" s="28"/>
      <x:c r="V34" s="28"/>
      <x:c r="W34" s="28"/>
      <x:c r="X34" s="34"/>
      <x:c r="Y34" s="28"/>
      <x:c r="Z34" s="28"/>
      <x:c r="AA34" s="26" t="n">
        <x:f>IF(OR($B$5="",$E$5="",$H$5=""),0,IF(AND(A34=$B$5,ISNUMBER(H34),H34&gt;=$E$5,H34&lt;$H$5+1),1,0))</x:f>
        <x:v>0</x:v>
      </x:c>
      <x:c r="AB34" s="26" t="n">
        <x:f>IF(AND(AA34=1,C34&lt;&gt;"",D34&lt;&gt;"複数案件共通"),IF(COUNTIFS($C$19:C34,C34,$AA$19:AA34,1,$D$19:D34,"&lt;&gt;複数案件共通")=1,1,0),0)</x:f>
        <x:v>0</x:v>
      </x:c>
      <x:c r="AC34" s="26" t="n">
        <x:f>IF(AND(AA34=1,U34&lt;&gt;"",OR(V34="受電",V34="発信")),IF(COUNTIFS($U$19:U34,U34,$AA$19:AA34,1,$V$19:V34,"受電")+COUNTIFS($U$19:U34,U34,$AA$19:AA34,1,$V$19:V34,"発信")=1,1,0),0)</x:f>
        <x:v>0</x:v>
      </x:c>
      <x:c r="AD34" s="26" t="n">
        <x:f>IF(AND(AA34=1,ISNUMBER(K34)),1,0)</x:f>
        <x:v>0</x:v>
      </x:c>
    </x:row>
    <x:row r="35" ht="24" customHeight="1">
      <x:c r="A35" s="28"/>
      <x:c r="B35" s="28"/>
      <x:c r="C35" s="28"/>
      <x:c r="D35" s="28"/>
      <x:c r="E35" s="28"/>
      <x:c r="F35" s="28"/>
      <x:c r="G35" s="34"/>
      <x:c r="H35" s="34"/>
      <x:c r="I35" s="28"/>
      <x:c r="J35" s="28"/>
      <x:c r="K35" s="31"/>
      <x:c r="L35" s="28"/>
      <x:c r="M35" s="34"/>
      <x:c r="N35" s="34"/>
      <x:c r="O35" s="28"/>
      <x:c r="P35" s="28"/>
      <x:c r="Q35" s="34"/>
      <x:c r="R35" s="28"/>
      <x:c r="S35" s="28"/>
      <x:c r="T35" s="28"/>
      <x:c r="U35" s="28"/>
      <x:c r="V35" s="28"/>
      <x:c r="W35" s="28"/>
      <x:c r="X35" s="34"/>
      <x:c r="Y35" s="28"/>
      <x:c r="Z35" s="28"/>
      <x:c r="AA35" s="26" t="n">
        <x:f>IF(OR($B$5="",$E$5="",$H$5=""),0,IF(AND(A35=$B$5,ISNUMBER(H35),H35&gt;=$E$5,H35&lt;$H$5+1),1,0))</x:f>
        <x:v>0</x:v>
      </x:c>
      <x:c r="AB35" s="26" t="n">
        <x:f>IF(AND(AA35=1,C35&lt;&gt;"",D35&lt;&gt;"複数案件共通"),IF(COUNTIFS($C$19:C35,C35,$AA$19:AA35,1,$D$19:D35,"&lt;&gt;複数案件共通")=1,1,0),0)</x:f>
        <x:v>0</x:v>
      </x:c>
      <x:c r="AC35" s="26" t="n">
        <x:f>IF(AND(AA35=1,U35&lt;&gt;"",OR(V35="受電",V35="発信")),IF(COUNTIFS($U$19:U35,U35,$AA$19:AA35,1,$V$19:V35,"受電")+COUNTIFS($U$19:U35,U35,$AA$19:AA35,1,$V$19:V35,"発信")=1,1,0),0)</x:f>
        <x:v>0</x:v>
      </x:c>
      <x:c r="AD35" s="26" t="n">
        <x:f>IF(AND(AA35=1,ISNUMBER(K35)),1,0)</x:f>
        <x:v>0</x:v>
      </x:c>
    </x:row>
    <x:row r="36" ht="24" customHeight="1">
      <x:c r="A36" s="28"/>
      <x:c r="B36" s="28"/>
      <x:c r="C36" s="28"/>
      <x:c r="D36" s="28"/>
      <x:c r="E36" s="28"/>
      <x:c r="F36" s="28"/>
      <x:c r="G36" s="34"/>
      <x:c r="H36" s="34"/>
      <x:c r="I36" s="28"/>
      <x:c r="J36" s="28"/>
      <x:c r="K36" s="31"/>
      <x:c r="L36" s="28"/>
      <x:c r="M36" s="34"/>
      <x:c r="N36" s="34"/>
      <x:c r="O36" s="28"/>
      <x:c r="P36" s="28"/>
      <x:c r="Q36" s="34"/>
      <x:c r="R36" s="28"/>
      <x:c r="S36" s="28"/>
      <x:c r="T36" s="28"/>
      <x:c r="U36" s="28"/>
      <x:c r="V36" s="28"/>
      <x:c r="W36" s="28"/>
      <x:c r="X36" s="34"/>
      <x:c r="Y36" s="28"/>
      <x:c r="Z36" s="28"/>
      <x:c r="AA36" s="26" t="n">
        <x:f>IF(OR($B$5="",$E$5="",$H$5=""),0,IF(AND(A36=$B$5,ISNUMBER(H36),H36&gt;=$E$5,H36&lt;$H$5+1),1,0))</x:f>
        <x:v>0</x:v>
      </x:c>
      <x:c r="AB36" s="26" t="n">
        <x:f>IF(AND(AA36=1,C36&lt;&gt;"",D36&lt;&gt;"複数案件共通"),IF(COUNTIFS($C$19:C36,C36,$AA$19:AA36,1,$D$19:D36,"&lt;&gt;複数案件共通")=1,1,0),0)</x:f>
        <x:v>0</x:v>
      </x:c>
      <x:c r="AC36" s="26" t="n">
        <x:f>IF(AND(AA36=1,U36&lt;&gt;"",OR(V36="受電",V36="発信")),IF(COUNTIFS($U$19:U36,U36,$AA$19:AA36,1,$V$19:V36,"受電")+COUNTIFS($U$19:U36,U36,$AA$19:AA36,1,$V$19:V36,"発信")=1,1,0),0)</x:f>
        <x:v>0</x:v>
      </x:c>
      <x:c r="AD36" s="26" t="n">
        <x:f>IF(AND(AA36=1,ISNUMBER(K36)),1,0)</x:f>
        <x:v>0</x:v>
      </x:c>
    </x:row>
    <x:row r="37" ht="24" customHeight="1">
      <x:c r="A37" s="28"/>
      <x:c r="B37" s="28"/>
      <x:c r="C37" s="28"/>
      <x:c r="D37" s="28"/>
      <x:c r="E37" s="28"/>
      <x:c r="F37" s="28"/>
      <x:c r="G37" s="34"/>
      <x:c r="H37" s="34"/>
      <x:c r="I37" s="28"/>
      <x:c r="J37" s="28"/>
      <x:c r="K37" s="31"/>
      <x:c r="L37" s="28"/>
      <x:c r="M37" s="34"/>
      <x:c r="N37" s="34"/>
      <x:c r="O37" s="28"/>
      <x:c r="P37" s="28"/>
      <x:c r="Q37" s="34"/>
      <x:c r="R37" s="28"/>
      <x:c r="S37" s="28"/>
      <x:c r="T37" s="28"/>
      <x:c r="U37" s="28"/>
      <x:c r="V37" s="28"/>
      <x:c r="W37" s="28"/>
      <x:c r="X37" s="34"/>
      <x:c r="Y37" s="28"/>
      <x:c r="Z37" s="28"/>
      <x:c r="AA37" s="26" t="n">
        <x:f>IF(OR($B$5="",$E$5="",$H$5=""),0,IF(AND(A37=$B$5,ISNUMBER(H37),H37&gt;=$E$5,H37&lt;$H$5+1),1,0))</x:f>
        <x:v>0</x:v>
      </x:c>
      <x:c r="AB37" s="26" t="n">
        <x:f>IF(AND(AA37=1,C37&lt;&gt;"",D37&lt;&gt;"複数案件共通"),IF(COUNTIFS($C$19:C37,C37,$AA$19:AA37,1,$D$19:D37,"&lt;&gt;複数案件共通")=1,1,0),0)</x:f>
        <x:v>0</x:v>
      </x:c>
      <x:c r="AC37" s="26" t="n">
        <x:f>IF(AND(AA37=1,U37&lt;&gt;"",OR(V37="受電",V37="発信")),IF(COUNTIFS($U$19:U37,U37,$AA$19:AA37,1,$V$19:V37,"受電")+COUNTIFS($U$19:U37,U37,$AA$19:AA37,1,$V$19:V37,"発信")=1,1,0),0)</x:f>
        <x:v>0</x:v>
      </x:c>
      <x:c r="AD37" s="26" t="n">
        <x:f>IF(AND(AA37=1,ISNUMBER(K37)),1,0)</x:f>
        <x:v>0</x:v>
      </x:c>
    </x:row>
    <x:row r="38" ht="24" customHeight="1">
      <x:c r="A38" s="28"/>
      <x:c r="B38" s="28"/>
      <x:c r="C38" s="28"/>
      <x:c r="D38" s="28"/>
      <x:c r="E38" s="28"/>
      <x:c r="F38" s="28"/>
      <x:c r="G38" s="34"/>
      <x:c r="H38" s="34"/>
      <x:c r="I38" s="28"/>
      <x:c r="J38" s="28"/>
      <x:c r="K38" s="31"/>
      <x:c r="L38" s="28"/>
      <x:c r="M38" s="34"/>
      <x:c r="N38" s="34"/>
      <x:c r="O38" s="28"/>
      <x:c r="P38" s="28"/>
      <x:c r="Q38" s="34"/>
      <x:c r="R38" s="28"/>
      <x:c r="S38" s="28"/>
      <x:c r="T38" s="28"/>
      <x:c r="U38" s="28"/>
      <x:c r="V38" s="28"/>
      <x:c r="W38" s="28"/>
      <x:c r="X38" s="34"/>
      <x:c r="Y38" s="28"/>
      <x:c r="Z38" s="28"/>
      <x:c r="AA38" s="26" t="n">
        <x:f>IF(OR($B$5="",$E$5="",$H$5=""),0,IF(AND(A38=$B$5,ISNUMBER(H38),H38&gt;=$E$5,H38&lt;$H$5+1),1,0))</x:f>
        <x:v>0</x:v>
      </x:c>
      <x:c r="AB38" s="26" t="n">
        <x:f>IF(AND(AA38=1,C38&lt;&gt;"",D38&lt;&gt;"複数案件共通"),IF(COUNTIFS($C$19:C38,C38,$AA$19:AA38,1,$D$19:D38,"&lt;&gt;複数案件共通")=1,1,0),0)</x:f>
        <x:v>0</x:v>
      </x:c>
      <x:c r="AC38" s="26" t="n">
        <x:f>IF(AND(AA38=1,U38&lt;&gt;"",OR(V38="受電",V38="発信")),IF(COUNTIFS($U$19:U38,U38,$AA$19:AA38,1,$V$19:V38,"受電")+COUNTIFS($U$19:U38,U38,$AA$19:AA38,1,$V$19:V38,"発信")=1,1,0),0)</x:f>
        <x:v>0</x:v>
      </x:c>
      <x:c r="AD38" s="26" t="n">
        <x:f>IF(AND(AA38=1,ISNUMBER(K38)),1,0)</x:f>
        <x:v>0</x:v>
      </x:c>
    </x:row>
    <x:row r="39" ht="24" customHeight="1">
      <x:c r="A39" s="28"/>
      <x:c r="B39" s="28"/>
      <x:c r="C39" s="28"/>
      <x:c r="D39" s="28"/>
      <x:c r="E39" s="28"/>
      <x:c r="F39" s="28"/>
      <x:c r="G39" s="34"/>
      <x:c r="H39" s="34"/>
      <x:c r="I39" s="28"/>
      <x:c r="J39" s="28"/>
      <x:c r="K39" s="31"/>
      <x:c r="L39" s="28"/>
      <x:c r="M39" s="34"/>
      <x:c r="N39" s="34"/>
      <x:c r="O39" s="28"/>
      <x:c r="P39" s="28"/>
      <x:c r="Q39" s="34"/>
      <x:c r="R39" s="28"/>
      <x:c r="S39" s="28"/>
      <x:c r="T39" s="28"/>
      <x:c r="U39" s="28"/>
      <x:c r="V39" s="28"/>
      <x:c r="W39" s="28"/>
      <x:c r="X39" s="34"/>
      <x:c r="Y39" s="28"/>
      <x:c r="Z39" s="28"/>
      <x:c r="AA39" s="26" t="n">
        <x:f>IF(OR($B$5="",$E$5="",$H$5=""),0,IF(AND(A39=$B$5,ISNUMBER(H39),H39&gt;=$E$5,H39&lt;$H$5+1),1,0))</x:f>
        <x:v>0</x:v>
      </x:c>
      <x:c r="AB39" s="26" t="n">
        <x:f>IF(AND(AA39=1,C39&lt;&gt;"",D39&lt;&gt;"複数案件共通"),IF(COUNTIFS($C$19:C39,C39,$AA$19:AA39,1,$D$19:D39,"&lt;&gt;複数案件共通")=1,1,0),0)</x:f>
        <x:v>0</x:v>
      </x:c>
      <x:c r="AC39" s="26" t="n">
        <x:f>IF(AND(AA39=1,U39&lt;&gt;"",OR(V39="受電",V39="発信")),IF(COUNTIFS($U$19:U39,U39,$AA$19:AA39,1,$V$19:V39,"受電")+COUNTIFS($U$19:U39,U39,$AA$19:AA39,1,$V$19:V39,"発信")=1,1,0),0)</x:f>
        <x:v>0</x:v>
      </x:c>
      <x:c r="AD39" s="26" t="n">
        <x:f>IF(AND(AA39=1,ISNUMBER(K39)),1,0)</x:f>
        <x:v>0</x:v>
      </x:c>
    </x:row>
    <x:row r="40" ht="24" customHeight="1">
      <x:c r="A40" s="28"/>
      <x:c r="B40" s="28"/>
      <x:c r="C40" s="28"/>
      <x:c r="D40" s="28"/>
      <x:c r="E40" s="28"/>
      <x:c r="F40" s="28"/>
      <x:c r="G40" s="34"/>
      <x:c r="H40" s="34"/>
      <x:c r="I40" s="28"/>
      <x:c r="J40" s="28"/>
      <x:c r="K40" s="31"/>
      <x:c r="L40" s="28"/>
      <x:c r="M40" s="34"/>
      <x:c r="N40" s="34"/>
      <x:c r="O40" s="28"/>
      <x:c r="P40" s="28"/>
      <x:c r="Q40" s="34"/>
      <x:c r="R40" s="28"/>
      <x:c r="S40" s="28"/>
      <x:c r="T40" s="28"/>
      <x:c r="U40" s="28"/>
      <x:c r="V40" s="28"/>
      <x:c r="W40" s="28"/>
      <x:c r="X40" s="34"/>
      <x:c r="Y40" s="28"/>
      <x:c r="Z40" s="28"/>
      <x:c r="AA40" s="26" t="n">
        <x:f>IF(OR($B$5="",$E$5="",$H$5=""),0,IF(AND(A40=$B$5,ISNUMBER(H40),H40&gt;=$E$5,H40&lt;$H$5+1),1,0))</x:f>
        <x:v>0</x:v>
      </x:c>
      <x:c r="AB40" s="26" t="n">
        <x:f>IF(AND(AA40=1,C40&lt;&gt;"",D40&lt;&gt;"複数案件共通"),IF(COUNTIFS($C$19:C40,C40,$AA$19:AA40,1,$D$19:D40,"&lt;&gt;複数案件共通")=1,1,0),0)</x:f>
        <x:v>0</x:v>
      </x:c>
      <x:c r="AC40" s="26" t="n">
        <x:f>IF(AND(AA40=1,U40&lt;&gt;"",OR(V40="受電",V40="発信")),IF(COUNTIFS($U$19:U40,U40,$AA$19:AA40,1,$V$19:V40,"受電")+COUNTIFS($U$19:U40,U40,$AA$19:AA40,1,$V$19:V40,"発信")=1,1,0),0)</x:f>
        <x:v>0</x:v>
      </x:c>
      <x:c r="AD40" s="26" t="n">
        <x:f>IF(AND(AA40=1,ISNUMBER(K40)),1,0)</x:f>
        <x:v>0</x:v>
      </x:c>
    </x:row>
    <x:row r="41" ht="24" customHeight="1">
      <x:c r="A41" s="28"/>
      <x:c r="B41" s="28"/>
      <x:c r="C41" s="28"/>
      <x:c r="D41" s="28"/>
      <x:c r="E41" s="28"/>
      <x:c r="F41" s="28"/>
      <x:c r="G41" s="34"/>
      <x:c r="H41" s="34"/>
      <x:c r="I41" s="28"/>
      <x:c r="J41" s="28"/>
      <x:c r="K41" s="31"/>
      <x:c r="L41" s="28"/>
      <x:c r="M41" s="34"/>
      <x:c r="N41" s="34"/>
      <x:c r="O41" s="28"/>
      <x:c r="P41" s="28"/>
      <x:c r="Q41" s="34"/>
      <x:c r="R41" s="28"/>
      <x:c r="S41" s="28"/>
      <x:c r="T41" s="28"/>
      <x:c r="U41" s="28"/>
      <x:c r="V41" s="28"/>
      <x:c r="W41" s="28"/>
      <x:c r="X41" s="34"/>
      <x:c r="Y41" s="28"/>
      <x:c r="Z41" s="28"/>
      <x:c r="AA41" s="26" t="n">
        <x:f>IF(OR($B$5="",$E$5="",$H$5=""),0,IF(AND(A41=$B$5,ISNUMBER(H41),H41&gt;=$E$5,H41&lt;$H$5+1),1,0))</x:f>
        <x:v>0</x:v>
      </x:c>
      <x:c r="AB41" s="26" t="n">
        <x:f>IF(AND(AA41=1,C41&lt;&gt;"",D41&lt;&gt;"複数案件共通"),IF(COUNTIFS($C$19:C41,C41,$AA$19:AA41,1,$D$19:D41,"&lt;&gt;複数案件共通")=1,1,0),0)</x:f>
        <x:v>0</x:v>
      </x:c>
      <x:c r="AC41" s="26" t="n">
        <x:f>IF(AND(AA41=1,U41&lt;&gt;"",OR(V41="受電",V41="発信")),IF(COUNTIFS($U$19:U41,U41,$AA$19:AA41,1,$V$19:V41,"受電")+COUNTIFS($U$19:U41,U41,$AA$19:AA41,1,$V$19:V41,"発信")=1,1,0),0)</x:f>
        <x:v>0</x:v>
      </x:c>
      <x:c r="AD41" s="26" t="n">
        <x:f>IF(AND(AA41=1,ISNUMBER(K41)),1,0)</x:f>
        <x:v>0</x:v>
      </x:c>
    </x:row>
    <x:row r="42" ht="24" customHeight="1">
      <x:c r="A42" s="28"/>
      <x:c r="B42" s="28"/>
      <x:c r="C42" s="28"/>
      <x:c r="D42" s="28"/>
      <x:c r="E42" s="28"/>
      <x:c r="F42" s="28"/>
      <x:c r="G42" s="34"/>
      <x:c r="H42" s="34"/>
      <x:c r="I42" s="28"/>
      <x:c r="J42" s="28"/>
      <x:c r="K42" s="31"/>
      <x:c r="L42" s="28"/>
      <x:c r="M42" s="34"/>
      <x:c r="N42" s="34"/>
      <x:c r="O42" s="28"/>
      <x:c r="P42" s="28"/>
      <x:c r="Q42" s="34"/>
      <x:c r="R42" s="28"/>
      <x:c r="S42" s="28"/>
      <x:c r="T42" s="28"/>
      <x:c r="U42" s="28"/>
      <x:c r="V42" s="28"/>
      <x:c r="W42" s="28"/>
      <x:c r="X42" s="34"/>
      <x:c r="Y42" s="28"/>
      <x:c r="Z42" s="28"/>
      <x:c r="AA42" s="26" t="n">
        <x:f>IF(OR($B$5="",$E$5="",$H$5=""),0,IF(AND(A42=$B$5,ISNUMBER(H42),H42&gt;=$E$5,H42&lt;$H$5+1),1,0))</x:f>
        <x:v>0</x:v>
      </x:c>
      <x:c r="AB42" s="26" t="n">
        <x:f>IF(AND(AA42=1,C42&lt;&gt;"",D42&lt;&gt;"複数案件共通"),IF(COUNTIFS($C$19:C42,C42,$AA$19:AA42,1,$D$19:D42,"&lt;&gt;複数案件共通")=1,1,0),0)</x:f>
        <x:v>0</x:v>
      </x:c>
      <x:c r="AC42" s="26" t="n">
        <x:f>IF(AND(AA42=1,U42&lt;&gt;"",OR(V42="受電",V42="発信")),IF(COUNTIFS($U$19:U42,U42,$AA$19:AA42,1,$V$19:V42,"受電")+COUNTIFS($U$19:U42,U42,$AA$19:AA42,1,$V$19:V42,"発信")=1,1,0),0)</x:f>
        <x:v>0</x:v>
      </x:c>
      <x:c r="AD42" s="26" t="n">
        <x:f>IF(AND(AA42=1,ISNUMBER(K42)),1,0)</x:f>
        <x:v>0</x:v>
      </x:c>
    </x:row>
    <x:row r="43" ht="24" customHeight="1">
      <x:c r="A43" s="28"/>
      <x:c r="B43" s="28"/>
      <x:c r="C43" s="28"/>
      <x:c r="D43" s="28"/>
      <x:c r="E43" s="28"/>
      <x:c r="F43" s="28"/>
      <x:c r="G43" s="34"/>
      <x:c r="H43" s="34"/>
      <x:c r="I43" s="28"/>
      <x:c r="J43" s="28"/>
      <x:c r="K43" s="31"/>
      <x:c r="L43" s="28"/>
      <x:c r="M43" s="34"/>
      <x:c r="N43" s="34"/>
      <x:c r="O43" s="28"/>
      <x:c r="P43" s="28"/>
      <x:c r="Q43" s="34"/>
      <x:c r="R43" s="28"/>
      <x:c r="S43" s="28"/>
      <x:c r="T43" s="28"/>
      <x:c r="U43" s="28"/>
      <x:c r="V43" s="28"/>
      <x:c r="W43" s="28"/>
      <x:c r="X43" s="34"/>
      <x:c r="Y43" s="28"/>
      <x:c r="Z43" s="28"/>
      <x:c r="AA43" s="26" t="n">
        <x:f>IF(OR($B$5="",$E$5="",$H$5=""),0,IF(AND(A43=$B$5,ISNUMBER(H43),H43&gt;=$E$5,H43&lt;$H$5+1),1,0))</x:f>
        <x:v>0</x:v>
      </x:c>
      <x:c r="AB43" s="26" t="n">
        <x:f>IF(AND(AA43=1,C43&lt;&gt;"",D43&lt;&gt;"複数案件共通"),IF(COUNTIFS($C$19:C43,C43,$AA$19:AA43,1,$D$19:D43,"&lt;&gt;複数案件共通")=1,1,0),0)</x:f>
        <x:v>0</x:v>
      </x:c>
      <x:c r="AC43" s="26" t="n">
        <x:f>IF(AND(AA43=1,U43&lt;&gt;"",OR(V43="受電",V43="発信")),IF(COUNTIFS($U$19:U43,U43,$AA$19:AA43,1,$V$19:V43,"受電")+COUNTIFS($U$19:U43,U43,$AA$19:AA43,1,$V$19:V43,"発信")=1,1,0),0)</x:f>
        <x:v>0</x:v>
      </x:c>
      <x:c r="AD43" s="26" t="n">
        <x:f>IF(AND(AA43=1,ISNUMBER(K43)),1,0)</x:f>
        <x:v>0</x:v>
      </x:c>
    </x:row>
    <x:row r="44" ht="24" customHeight="1">
      <x:c r="A44" s="28"/>
      <x:c r="B44" s="28"/>
      <x:c r="C44" s="28"/>
      <x:c r="D44" s="28"/>
      <x:c r="E44" s="28"/>
      <x:c r="F44" s="28"/>
      <x:c r="G44" s="34"/>
      <x:c r="H44" s="34"/>
      <x:c r="I44" s="28"/>
      <x:c r="J44" s="28"/>
      <x:c r="K44" s="31"/>
      <x:c r="L44" s="28"/>
      <x:c r="M44" s="34"/>
      <x:c r="N44" s="34"/>
      <x:c r="O44" s="28"/>
      <x:c r="P44" s="28"/>
      <x:c r="Q44" s="34"/>
      <x:c r="R44" s="28"/>
      <x:c r="S44" s="28"/>
      <x:c r="T44" s="28"/>
      <x:c r="U44" s="28"/>
      <x:c r="V44" s="28"/>
      <x:c r="W44" s="28"/>
      <x:c r="X44" s="34"/>
      <x:c r="Y44" s="28"/>
      <x:c r="Z44" s="28"/>
      <x:c r="AA44" s="26" t="n">
        <x:f>IF(OR($B$5="",$E$5="",$H$5=""),0,IF(AND(A44=$B$5,ISNUMBER(H44),H44&gt;=$E$5,H44&lt;$H$5+1),1,0))</x:f>
        <x:v>0</x:v>
      </x:c>
      <x:c r="AB44" s="26" t="n">
        <x:f>IF(AND(AA44=1,C44&lt;&gt;"",D44&lt;&gt;"複数案件共通"),IF(COUNTIFS($C$19:C44,C44,$AA$19:AA44,1,$D$19:D44,"&lt;&gt;複数案件共通")=1,1,0),0)</x:f>
        <x:v>0</x:v>
      </x:c>
      <x:c r="AC44" s="26" t="n">
        <x:f>IF(AND(AA44=1,U44&lt;&gt;"",OR(V44="受電",V44="発信")),IF(COUNTIFS($U$19:U44,U44,$AA$19:AA44,1,$V$19:V44,"受電")+COUNTIFS($U$19:U44,U44,$AA$19:AA44,1,$V$19:V44,"発信")=1,1,0),0)</x:f>
        <x:v>0</x:v>
      </x:c>
      <x:c r="AD44" s="26" t="n">
        <x:f>IF(AND(AA44=1,ISNUMBER(K44)),1,0)</x:f>
        <x:v>0</x:v>
      </x:c>
    </x:row>
    <x:row r="45" ht="24" customHeight="1">
      <x:c r="A45" s="28"/>
      <x:c r="B45" s="28"/>
      <x:c r="C45" s="28"/>
      <x:c r="D45" s="28"/>
      <x:c r="E45" s="28"/>
      <x:c r="F45" s="28"/>
      <x:c r="G45" s="34"/>
      <x:c r="H45" s="34"/>
      <x:c r="I45" s="28"/>
      <x:c r="J45" s="28"/>
      <x:c r="K45" s="31"/>
      <x:c r="L45" s="28"/>
      <x:c r="M45" s="34"/>
      <x:c r="N45" s="34"/>
      <x:c r="O45" s="28"/>
      <x:c r="P45" s="28"/>
      <x:c r="Q45" s="34"/>
      <x:c r="R45" s="28"/>
      <x:c r="S45" s="28"/>
      <x:c r="T45" s="28"/>
      <x:c r="U45" s="28"/>
      <x:c r="V45" s="28"/>
      <x:c r="W45" s="28"/>
      <x:c r="X45" s="34"/>
      <x:c r="Y45" s="28"/>
      <x:c r="Z45" s="28"/>
      <x:c r="AA45" s="26" t="n">
        <x:f>IF(OR($B$5="",$E$5="",$H$5=""),0,IF(AND(A45=$B$5,ISNUMBER(H45),H45&gt;=$E$5,H45&lt;$H$5+1),1,0))</x:f>
        <x:v>0</x:v>
      </x:c>
      <x:c r="AB45" s="26" t="n">
        <x:f>IF(AND(AA45=1,C45&lt;&gt;"",D45&lt;&gt;"複数案件共通"),IF(COUNTIFS($C$19:C45,C45,$AA$19:AA45,1,$D$19:D45,"&lt;&gt;複数案件共通")=1,1,0),0)</x:f>
        <x:v>0</x:v>
      </x:c>
      <x:c r="AC45" s="26" t="n">
        <x:f>IF(AND(AA45=1,U45&lt;&gt;"",OR(V45="受電",V45="発信")),IF(COUNTIFS($U$19:U45,U45,$AA$19:AA45,1,$V$19:V45,"受電")+COUNTIFS($U$19:U45,U45,$AA$19:AA45,1,$V$19:V45,"発信")=1,1,0),0)</x:f>
        <x:v>0</x:v>
      </x:c>
      <x:c r="AD45" s="26" t="n">
        <x:f>IF(AND(AA45=1,ISNUMBER(K45)),1,0)</x:f>
        <x:v>0</x:v>
      </x:c>
    </x:row>
    <x:row r="46" ht="24" customHeight="1">
      <x:c r="A46" s="28"/>
      <x:c r="B46" s="28"/>
      <x:c r="C46" s="28"/>
      <x:c r="D46" s="28"/>
      <x:c r="E46" s="28"/>
      <x:c r="F46" s="28"/>
      <x:c r="G46" s="34"/>
      <x:c r="H46" s="34"/>
      <x:c r="I46" s="28"/>
      <x:c r="J46" s="28"/>
      <x:c r="K46" s="31"/>
      <x:c r="L46" s="28"/>
      <x:c r="M46" s="34"/>
      <x:c r="N46" s="34"/>
      <x:c r="O46" s="28"/>
      <x:c r="P46" s="28"/>
      <x:c r="Q46" s="34"/>
      <x:c r="R46" s="28"/>
      <x:c r="S46" s="28"/>
      <x:c r="T46" s="28"/>
      <x:c r="U46" s="28"/>
      <x:c r="V46" s="28"/>
      <x:c r="W46" s="28"/>
      <x:c r="X46" s="34"/>
      <x:c r="Y46" s="28"/>
      <x:c r="Z46" s="28"/>
      <x:c r="AA46" s="26" t="n">
        <x:f>IF(OR($B$5="",$E$5="",$H$5=""),0,IF(AND(A46=$B$5,ISNUMBER(H46),H46&gt;=$E$5,H46&lt;$H$5+1),1,0))</x:f>
        <x:v>0</x:v>
      </x:c>
      <x:c r="AB46" s="26" t="n">
        <x:f>IF(AND(AA46=1,C46&lt;&gt;"",D46&lt;&gt;"複数案件共通"),IF(COUNTIFS($C$19:C46,C46,$AA$19:AA46,1,$D$19:D46,"&lt;&gt;複数案件共通")=1,1,0),0)</x:f>
        <x:v>0</x:v>
      </x:c>
      <x:c r="AC46" s="26" t="n">
        <x:f>IF(AND(AA46=1,U46&lt;&gt;"",OR(V46="受電",V46="発信")),IF(COUNTIFS($U$19:U46,U46,$AA$19:AA46,1,$V$19:V46,"受電")+COUNTIFS($U$19:U46,U46,$AA$19:AA46,1,$V$19:V46,"発信")=1,1,0),0)</x:f>
        <x:v>0</x:v>
      </x:c>
      <x:c r="AD46" s="26" t="n">
        <x:f>IF(AND(AA46=1,ISNUMBER(K46)),1,0)</x:f>
        <x:v>0</x:v>
      </x:c>
    </x:row>
    <x:row r="47" ht="24" customHeight="1">
      <x:c r="A47" s="28"/>
      <x:c r="B47" s="28"/>
      <x:c r="C47" s="28"/>
      <x:c r="D47" s="28"/>
      <x:c r="E47" s="28"/>
      <x:c r="F47" s="28"/>
      <x:c r="G47" s="34"/>
      <x:c r="H47" s="34"/>
      <x:c r="I47" s="28"/>
      <x:c r="J47" s="28"/>
      <x:c r="K47" s="31"/>
      <x:c r="L47" s="28"/>
      <x:c r="M47" s="34"/>
      <x:c r="N47" s="34"/>
      <x:c r="O47" s="28"/>
      <x:c r="P47" s="28"/>
      <x:c r="Q47" s="34"/>
      <x:c r="R47" s="28"/>
      <x:c r="S47" s="28"/>
      <x:c r="T47" s="28"/>
      <x:c r="U47" s="28"/>
      <x:c r="V47" s="28"/>
      <x:c r="W47" s="28"/>
      <x:c r="X47" s="34"/>
      <x:c r="Y47" s="28"/>
      <x:c r="Z47" s="28"/>
      <x:c r="AA47" s="26" t="n">
        <x:f>IF(OR($B$5="",$E$5="",$H$5=""),0,IF(AND(A47=$B$5,ISNUMBER(H47),H47&gt;=$E$5,H47&lt;$H$5+1),1,0))</x:f>
        <x:v>0</x:v>
      </x:c>
      <x:c r="AB47" s="26" t="n">
        <x:f>IF(AND(AA47=1,C47&lt;&gt;"",D47&lt;&gt;"複数案件共通"),IF(COUNTIFS($C$19:C47,C47,$AA$19:AA47,1,$D$19:D47,"&lt;&gt;複数案件共通")=1,1,0),0)</x:f>
        <x:v>0</x:v>
      </x:c>
      <x:c r="AC47" s="26" t="n">
        <x:f>IF(AND(AA47=1,U47&lt;&gt;"",OR(V47="受電",V47="発信")),IF(COUNTIFS($U$19:U47,U47,$AA$19:AA47,1,$V$19:V47,"受電")+COUNTIFS($U$19:U47,U47,$AA$19:AA47,1,$V$19:V47,"発信")=1,1,0),0)</x:f>
        <x:v>0</x:v>
      </x:c>
      <x:c r="AD47" s="26" t="n">
        <x:f>IF(AND(AA47=1,ISNUMBER(K47)),1,0)</x:f>
        <x:v>0</x:v>
      </x:c>
    </x:row>
    <x:row r="48" ht="24" customHeight="1">
      <x:c r="A48" s="28"/>
      <x:c r="B48" s="28"/>
      <x:c r="C48" s="28"/>
      <x:c r="D48" s="28"/>
      <x:c r="E48" s="28"/>
      <x:c r="F48" s="28"/>
      <x:c r="G48" s="34"/>
      <x:c r="H48" s="34"/>
      <x:c r="I48" s="28"/>
      <x:c r="J48" s="28"/>
      <x:c r="K48" s="31"/>
      <x:c r="L48" s="28"/>
      <x:c r="M48" s="34"/>
      <x:c r="N48" s="34"/>
      <x:c r="O48" s="28"/>
      <x:c r="P48" s="28"/>
      <x:c r="Q48" s="34"/>
      <x:c r="R48" s="28"/>
      <x:c r="S48" s="28"/>
      <x:c r="T48" s="28"/>
      <x:c r="U48" s="28"/>
      <x:c r="V48" s="28"/>
      <x:c r="W48" s="28"/>
      <x:c r="X48" s="34"/>
      <x:c r="Y48" s="28"/>
      <x:c r="Z48" s="28"/>
      <x:c r="AA48" s="26" t="n">
        <x:f>IF(OR($B$5="",$E$5="",$H$5=""),0,IF(AND(A48=$B$5,ISNUMBER(H48),H48&gt;=$E$5,H48&lt;$H$5+1),1,0))</x:f>
        <x:v>0</x:v>
      </x:c>
      <x:c r="AB48" s="26" t="n">
        <x:f>IF(AND(AA48=1,C48&lt;&gt;"",D48&lt;&gt;"複数案件共通"),IF(COUNTIFS($C$19:C48,C48,$AA$19:AA48,1,$D$19:D48,"&lt;&gt;複数案件共通")=1,1,0),0)</x:f>
        <x:v>0</x:v>
      </x:c>
      <x:c r="AC48" s="26" t="n">
        <x:f>IF(AND(AA48=1,U48&lt;&gt;"",OR(V48="受電",V48="発信")),IF(COUNTIFS($U$19:U48,U48,$AA$19:AA48,1,$V$19:V48,"受電")+COUNTIFS($U$19:U48,U48,$AA$19:AA48,1,$V$19:V48,"発信")=1,1,0),0)</x:f>
        <x:v>0</x:v>
      </x:c>
      <x:c r="AD48" s="26" t="n">
        <x:f>IF(AND(AA48=1,ISNUMBER(K48)),1,0)</x:f>
        <x:v>0</x:v>
      </x:c>
    </x:row>
    <x:row r="49" ht="24" customHeight="1">
      <x:c r="A49" s="28"/>
      <x:c r="B49" s="28"/>
      <x:c r="C49" s="28"/>
      <x:c r="D49" s="28"/>
      <x:c r="E49" s="28"/>
      <x:c r="F49" s="28"/>
      <x:c r="G49" s="34"/>
      <x:c r="H49" s="34"/>
      <x:c r="I49" s="28"/>
      <x:c r="J49" s="28"/>
      <x:c r="K49" s="31"/>
      <x:c r="L49" s="28"/>
      <x:c r="M49" s="34"/>
      <x:c r="N49" s="34"/>
      <x:c r="O49" s="28"/>
      <x:c r="P49" s="28"/>
      <x:c r="Q49" s="34"/>
      <x:c r="R49" s="28"/>
      <x:c r="S49" s="28"/>
      <x:c r="T49" s="28"/>
      <x:c r="U49" s="28"/>
      <x:c r="V49" s="28"/>
      <x:c r="W49" s="28"/>
      <x:c r="X49" s="34"/>
      <x:c r="Y49" s="28"/>
      <x:c r="Z49" s="28"/>
      <x:c r="AA49" s="26" t="n">
        <x:f>IF(OR($B$5="",$E$5="",$H$5=""),0,IF(AND(A49=$B$5,ISNUMBER(H49),H49&gt;=$E$5,H49&lt;$H$5+1),1,0))</x:f>
        <x:v>0</x:v>
      </x:c>
      <x:c r="AB49" s="26" t="n">
        <x:f>IF(AND(AA49=1,C49&lt;&gt;"",D49&lt;&gt;"複数案件共通"),IF(COUNTIFS($C$19:C49,C49,$AA$19:AA49,1,$D$19:D49,"&lt;&gt;複数案件共通")=1,1,0),0)</x:f>
        <x:v>0</x:v>
      </x:c>
      <x:c r="AC49" s="26" t="n">
        <x:f>IF(AND(AA49=1,U49&lt;&gt;"",OR(V49="受電",V49="発信")),IF(COUNTIFS($U$19:U49,U49,$AA$19:AA49,1,$V$19:V49,"受電")+COUNTIFS($U$19:U49,U49,$AA$19:AA49,1,$V$19:V49,"発信")=1,1,0),0)</x:f>
        <x:v>0</x:v>
      </x:c>
      <x:c r="AD49" s="26" t="n">
        <x:f>IF(AND(AA49=1,ISNUMBER(K49)),1,0)</x:f>
        <x:v>0</x:v>
      </x:c>
    </x:row>
    <x:row r="50" ht="24" customHeight="1">
      <x:c r="A50" s="28"/>
      <x:c r="B50" s="28"/>
      <x:c r="C50" s="28"/>
      <x:c r="D50" s="28"/>
      <x:c r="E50" s="28"/>
      <x:c r="F50" s="28"/>
      <x:c r="G50" s="34"/>
      <x:c r="H50" s="34"/>
      <x:c r="I50" s="28"/>
      <x:c r="J50" s="28"/>
      <x:c r="K50" s="31"/>
      <x:c r="L50" s="28"/>
      <x:c r="M50" s="34"/>
      <x:c r="N50" s="34"/>
      <x:c r="O50" s="28"/>
      <x:c r="P50" s="28"/>
      <x:c r="Q50" s="34"/>
      <x:c r="R50" s="28"/>
      <x:c r="S50" s="28"/>
      <x:c r="T50" s="28"/>
      <x:c r="U50" s="28"/>
      <x:c r="V50" s="28"/>
      <x:c r="W50" s="28"/>
      <x:c r="X50" s="34"/>
      <x:c r="Y50" s="28"/>
      <x:c r="Z50" s="28"/>
      <x:c r="AA50" s="26" t="n">
        <x:f>IF(OR($B$5="",$E$5="",$H$5=""),0,IF(AND(A50=$B$5,ISNUMBER(H50),H50&gt;=$E$5,H50&lt;$H$5+1),1,0))</x:f>
        <x:v>0</x:v>
      </x:c>
      <x:c r="AB50" s="26" t="n">
        <x:f>IF(AND(AA50=1,C50&lt;&gt;"",D50&lt;&gt;"複数案件共通"),IF(COUNTIFS($C$19:C50,C50,$AA$19:AA50,1,$D$19:D50,"&lt;&gt;複数案件共通")=1,1,0),0)</x:f>
        <x:v>0</x:v>
      </x:c>
      <x:c r="AC50" s="26" t="n">
        <x:f>IF(AND(AA50=1,U50&lt;&gt;"",OR(V50="受電",V50="発信")),IF(COUNTIFS($U$19:U50,U50,$AA$19:AA50,1,$V$19:V50,"受電")+COUNTIFS($U$19:U50,U50,$AA$19:AA50,1,$V$19:V50,"発信")=1,1,0),0)</x:f>
        <x:v>0</x:v>
      </x:c>
      <x:c r="AD50" s="26" t="n">
        <x:f>IF(AND(AA50=1,ISNUMBER(K50)),1,0)</x:f>
        <x:v>0</x:v>
      </x:c>
    </x:row>
    <x:row r="51" ht="24" customHeight="1">
      <x:c r="A51" s="28"/>
      <x:c r="B51" s="28"/>
      <x:c r="C51" s="28"/>
      <x:c r="D51" s="28"/>
      <x:c r="E51" s="28"/>
      <x:c r="F51" s="28"/>
      <x:c r="G51" s="34"/>
      <x:c r="H51" s="34"/>
      <x:c r="I51" s="28"/>
      <x:c r="J51" s="28"/>
      <x:c r="K51" s="31"/>
      <x:c r="L51" s="28"/>
      <x:c r="M51" s="34"/>
      <x:c r="N51" s="34"/>
      <x:c r="O51" s="28"/>
      <x:c r="P51" s="28"/>
      <x:c r="Q51" s="34"/>
      <x:c r="R51" s="28"/>
      <x:c r="S51" s="28"/>
      <x:c r="T51" s="28"/>
      <x:c r="U51" s="28"/>
      <x:c r="V51" s="28"/>
      <x:c r="W51" s="28"/>
      <x:c r="X51" s="34"/>
      <x:c r="Y51" s="28"/>
      <x:c r="Z51" s="28"/>
      <x:c r="AA51" s="26" t="n">
        <x:f>IF(OR($B$5="",$E$5="",$H$5=""),0,IF(AND(A51=$B$5,ISNUMBER(H51),H51&gt;=$E$5,H51&lt;$H$5+1),1,0))</x:f>
        <x:v>0</x:v>
      </x:c>
      <x:c r="AB51" s="26" t="n">
        <x:f>IF(AND(AA51=1,C51&lt;&gt;"",D51&lt;&gt;"複数案件共通"),IF(COUNTIFS($C$19:C51,C51,$AA$19:AA51,1,$D$19:D51,"&lt;&gt;複数案件共通")=1,1,0),0)</x:f>
        <x:v>0</x:v>
      </x:c>
      <x:c r="AC51" s="26" t="n">
        <x:f>IF(AND(AA51=1,U51&lt;&gt;"",OR(V51="受電",V51="発信")),IF(COUNTIFS($U$19:U51,U51,$AA$19:AA51,1,$V$19:V51,"受電")+COUNTIFS($U$19:U51,U51,$AA$19:AA51,1,$V$19:V51,"発信")=1,1,0),0)</x:f>
        <x:v>0</x:v>
      </x:c>
      <x:c r="AD51" s="26" t="n">
        <x:f>IF(AND(AA51=1,ISNUMBER(K51)),1,0)</x:f>
        <x:v>0</x:v>
      </x:c>
    </x:row>
    <x:row r="52" ht="24" customHeight="1">
      <x:c r="A52" s="28"/>
      <x:c r="B52" s="28"/>
      <x:c r="C52" s="28"/>
      <x:c r="D52" s="28"/>
      <x:c r="E52" s="28"/>
      <x:c r="F52" s="28"/>
      <x:c r="G52" s="34"/>
      <x:c r="H52" s="34"/>
      <x:c r="I52" s="28"/>
      <x:c r="J52" s="28"/>
      <x:c r="K52" s="31"/>
      <x:c r="L52" s="28"/>
      <x:c r="M52" s="34"/>
      <x:c r="N52" s="34"/>
      <x:c r="O52" s="28"/>
      <x:c r="P52" s="28"/>
      <x:c r="Q52" s="34"/>
      <x:c r="R52" s="28"/>
      <x:c r="S52" s="28"/>
      <x:c r="T52" s="28"/>
      <x:c r="U52" s="28"/>
      <x:c r="V52" s="28"/>
      <x:c r="W52" s="28"/>
      <x:c r="X52" s="34"/>
      <x:c r="Y52" s="28"/>
      <x:c r="Z52" s="28"/>
      <x:c r="AA52" s="26" t="n">
        <x:f>IF(OR($B$5="",$E$5="",$H$5=""),0,IF(AND(A52=$B$5,ISNUMBER(H52),H52&gt;=$E$5,H52&lt;$H$5+1),1,0))</x:f>
        <x:v>0</x:v>
      </x:c>
      <x:c r="AB52" s="26" t="n">
        <x:f>IF(AND(AA52=1,C52&lt;&gt;"",D52&lt;&gt;"複数案件共通"),IF(COUNTIFS($C$19:C52,C52,$AA$19:AA52,1,$D$19:D52,"&lt;&gt;複数案件共通")=1,1,0),0)</x:f>
        <x:v>0</x:v>
      </x:c>
      <x:c r="AC52" s="26" t="n">
        <x:f>IF(AND(AA52=1,U52&lt;&gt;"",OR(V52="受電",V52="発信")),IF(COUNTIFS($U$19:U52,U52,$AA$19:AA52,1,$V$19:V52,"受電")+COUNTIFS($U$19:U52,U52,$AA$19:AA52,1,$V$19:V52,"発信")=1,1,0),0)</x:f>
        <x:v>0</x:v>
      </x:c>
      <x:c r="AD52" s="26" t="n">
        <x:f>IF(AND(AA52=1,ISNUMBER(K52)),1,0)</x:f>
        <x:v>0</x:v>
      </x:c>
    </x:row>
    <x:row r="53" ht="24" customHeight="1">
      <x:c r="A53" s="28"/>
      <x:c r="B53" s="28"/>
      <x:c r="C53" s="28"/>
      <x:c r="D53" s="28"/>
      <x:c r="E53" s="28"/>
      <x:c r="F53" s="28"/>
      <x:c r="G53" s="34"/>
      <x:c r="H53" s="34"/>
      <x:c r="I53" s="28"/>
      <x:c r="J53" s="28"/>
      <x:c r="K53" s="31"/>
      <x:c r="L53" s="28"/>
      <x:c r="M53" s="34"/>
      <x:c r="N53" s="34"/>
      <x:c r="O53" s="28"/>
      <x:c r="P53" s="28"/>
      <x:c r="Q53" s="34"/>
      <x:c r="R53" s="28"/>
      <x:c r="S53" s="28"/>
      <x:c r="T53" s="28"/>
      <x:c r="U53" s="28"/>
      <x:c r="V53" s="28"/>
      <x:c r="W53" s="28"/>
      <x:c r="X53" s="34"/>
      <x:c r="Y53" s="28"/>
      <x:c r="Z53" s="28"/>
      <x:c r="AA53" s="26" t="n">
        <x:f>IF(OR($B$5="",$E$5="",$H$5=""),0,IF(AND(A53=$B$5,ISNUMBER(H53),H53&gt;=$E$5,H53&lt;$H$5+1),1,0))</x:f>
        <x:v>0</x:v>
      </x:c>
      <x:c r="AB53" s="26" t="n">
        <x:f>IF(AND(AA53=1,C53&lt;&gt;"",D53&lt;&gt;"複数案件共通"),IF(COUNTIFS($C$19:C53,C53,$AA$19:AA53,1,$D$19:D53,"&lt;&gt;複数案件共通")=1,1,0),0)</x:f>
        <x:v>0</x:v>
      </x:c>
      <x:c r="AC53" s="26" t="n">
        <x:f>IF(AND(AA53=1,U53&lt;&gt;"",OR(V53="受電",V53="発信")),IF(COUNTIFS($U$19:U53,U53,$AA$19:AA53,1,$V$19:V53,"受電")+COUNTIFS($U$19:U53,U53,$AA$19:AA53,1,$V$19:V53,"発信")=1,1,0),0)</x:f>
        <x:v>0</x:v>
      </x:c>
      <x:c r="AD53" s="26" t="n">
        <x:f>IF(AND(AA53=1,ISNUMBER(K53)),1,0)</x:f>
        <x:v>0</x:v>
      </x:c>
    </x:row>
    <x:row r="54" ht="24" customHeight="1">
      <x:c r="A54" s="28"/>
      <x:c r="B54" s="28"/>
      <x:c r="C54" s="28"/>
      <x:c r="D54" s="28"/>
      <x:c r="E54" s="28"/>
      <x:c r="F54" s="28"/>
      <x:c r="G54" s="34"/>
      <x:c r="H54" s="34"/>
      <x:c r="I54" s="28"/>
      <x:c r="J54" s="28"/>
      <x:c r="K54" s="31"/>
      <x:c r="L54" s="28"/>
      <x:c r="M54" s="34"/>
      <x:c r="N54" s="34"/>
      <x:c r="O54" s="28"/>
      <x:c r="P54" s="28"/>
      <x:c r="Q54" s="34"/>
      <x:c r="R54" s="28"/>
      <x:c r="S54" s="28"/>
      <x:c r="T54" s="28"/>
      <x:c r="U54" s="28"/>
      <x:c r="V54" s="28"/>
      <x:c r="W54" s="28"/>
      <x:c r="X54" s="34"/>
      <x:c r="Y54" s="28"/>
      <x:c r="Z54" s="28"/>
      <x:c r="AA54" s="26" t="n">
        <x:f>IF(OR($B$5="",$E$5="",$H$5=""),0,IF(AND(A54=$B$5,ISNUMBER(H54),H54&gt;=$E$5,H54&lt;$H$5+1),1,0))</x:f>
        <x:v>0</x:v>
      </x:c>
      <x:c r="AB54" s="26" t="n">
        <x:f>IF(AND(AA54=1,C54&lt;&gt;"",D54&lt;&gt;"複数案件共通"),IF(COUNTIFS($C$19:C54,C54,$AA$19:AA54,1,$D$19:D54,"&lt;&gt;複数案件共通")=1,1,0),0)</x:f>
        <x:v>0</x:v>
      </x:c>
      <x:c r="AC54" s="26" t="n">
        <x:f>IF(AND(AA54=1,U54&lt;&gt;"",OR(V54="受電",V54="発信")),IF(COUNTIFS($U$19:U54,U54,$AA$19:AA54,1,$V$19:V54,"受電")+COUNTIFS($U$19:U54,U54,$AA$19:AA54,1,$V$19:V54,"発信")=1,1,0),0)</x:f>
        <x:v>0</x:v>
      </x:c>
      <x:c r="AD54" s="26" t="n">
        <x:f>IF(AND(AA54=1,ISNUMBER(K54)),1,0)</x:f>
        <x:v>0</x:v>
      </x:c>
    </x:row>
    <x:row r="55" ht="24" customHeight="1">
      <x:c r="A55" s="28"/>
      <x:c r="B55" s="28"/>
      <x:c r="C55" s="28"/>
      <x:c r="D55" s="28"/>
      <x:c r="E55" s="28"/>
      <x:c r="F55" s="28"/>
      <x:c r="G55" s="34"/>
      <x:c r="H55" s="34"/>
      <x:c r="I55" s="28"/>
      <x:c r="J55" s="28"/>
      <x:c r="K55" s="31"/>
      <x:c r="L55" s="28"/>
      <x:c r="M55" s="34"/>
      <x:c r="N55" s="34"/>
      <x:c r="O55" s="28"/>
      <x:c r="P55" s="28"/>
      <x:c r="Q55" s="34"/>
      <x:c r="R55" s="28"/>
      <x:c r="S55" s="28"/>
      <x:c r="T55" s="28"/>
      <x:c r="U55" s="28"/>
      <x:c r="V55" s="28"/>
      <x:c r="W55" s="28"/>
      <x:c r="X55" s="34"/>
      <x:c r="Y55" s="28"/>
      <x:c r="Z55" s="28"/>
      <x:c r="AA55" s="26" t="n">
        <x:f>IF(OR($B$5="",$E$5="",$H$5=""),0,IF(AND(A55=$B$5,ISNUMBER(H55),H55&gt;=$E$5,H55&lt;$H$5+1),1,0))</x:f>
        <x:v>0</x:v>
      </x:c>
      <x:c r="AB55" s="26" t="n">
        <x:f>IF(AND(AA55=1,C55&lt;&gt;"",D55&lt;&gt;"複数案件共通"),IF(COUNTIFS($C$19:C55,C55,$AA$19:AA55,1,$D$19:D55,"&lt;&gt;複数案件共通")=1,1,0),0)</x:f>
        <x:v>0</x:v>
      </x:c>
      <x:c r="AC55" s="26" t="n">
        <x:f>IF(AND(AA55=1,U55&lt;&gt;"",OR(V55="受電",V55="発信")),IF(COUNTIFS($U$19:U55,U55,$AA$19:AA55,1,$V$19:V55,"受電")+COUNTIFS($U$19:U55,U55,$AA$19:AA55,1,$V$19:V55,"発信")=1,1,0),0)</x:f>
        <x:v>0</x:v>
      </x:c>
      <x:c r="AD55" s="26" t="n">
        <x:f>IF(AND(AA55=1,ISNUMBER(K55)),1,0)</x:f>
        <x:v>0</x:v>
      </x:c>
    </x:row>
    <x:row r="56" ht="24" customHeight="1">
      <x:c r="A56" s="28"/>
      <x:c r="B56" s="28"/>
      <x:c r="C56" s="28"/>
      <x:c r="D56" s="28"/>
      <x:c r="E56" s="28"/>
      <x:c r="F56" s="28"/>
      <x:c r="G56" s="34"/>
      <x:c r="H56" s="34"/>
      <x:c r="I56" s="28"/>
      <x:c r="J56" s="28"/>
      <x:c r="K56" s="31"/>
      <x:c r="L56" s="28"/>
      <x:c r="M56" s="34"/>
      <x:c r="N56" s="34"/>
      <x:c r="O56" s="28"/>
      <x:c r="P56" s="28"/>
      <x:c r="Q56" s="34"/>
      <x:c r="R56" s="28"/>
      <x:c r="S56" s="28"/>
      <x:c r="T56" s="28"/>
      <x:c r="U56" s="28"/>
      <x:c r="V56" s="28"/>
      <x:c r="W56" s="28"/>
      <x:c r="X56" s="34"/>
      <x:c r="Y56" s="28"/>
      <x:c r="Z56" s="28"/>
      <x:c r="AA56" s="26" t="n">
        <x:f>IF(OR($B$5="",$E$5="",$H$5=""),0,IF(AND(A56=$B$5,ISNUMBER(H56),H56&gt;=$E$5,H56&lt;$H$5+1),1,0))</x:f>
        <x:v>0</x:v>
      </x:c>
      <x:c r="AB56" s="26" t="n">
        <x:f>IF(AND(AA56=1,C56&lt;&gt;"",D56&lt;&gt;"複数案件共通"),IF(COUNTIFS($C$19:C56,C56,$AA$19:AA56,1,$D$19:D56,"&lt;&gt;複数案件共通")=1,1,0),0)</x:f>
        <x:v>0</x:v>
      </x:c>
      <x:c r="AC56" s="26" t="n">
        <x:f>IF(AND(AA56=1,U56&lt;&gt;"",OR(V56="受電",V56="発信")),IF(COUNTIFS($U$19:U56,U56,$AA$19:AA56,1,$V$19:V56,"受電")+COUNTIFS($U$19:U56,U56,$AA$19:AA56,1,$V$19:V56,"発信")=1,1,0),0)</x:f>
        <x:v>0</x:v>
      </x:c>
      <x:c r="AD56" s="26" t="n">
        <x:f>IF(AND(AA56=1,ISNUMBER(K56)),1,0)</x:f>
        <x:v>0</x:v>
      </x:c>
    </x:row>
    <x:row r="57" ht="24" customHeight="1">
      <x:c r="A57" s="28"/>
      <x:c r="B57" s="28"/>
      <x:c r="C57" s="28"/>
      <x:c r="D57" s="28"/>
      <x:c r="E57" s="28"/>
      <x:c r="F57" s="28"/>
      <x:c r="G57" s="34"/>
      <x:c r="H57" s="34"/>
      <x:c r="I57" s="28"/>
      <x:c r="J57" s="28"/>
      <x:c r="K57" s="31"/>
      <x:c r="L57" s="28"/>
      <x:c r="M57" s="34"/>
      <x:c r="N57" s="34"/>
      <x:c r="O57" s="28"/>
      <x:c r="P57" s="28"/>
      <x:c r="Q57" s="34"/>
      <x:c r="R57" s="28"/>
      <x:c r="S57" s="28"/>
      <x:c r="T57" s="28"/>
      <x:c r="U57" s="28"/>
      <x:c r="V57" s="28"/>
      <x:c r="W57" s="28"/>
      <x:c r="X57" s="34"/>
      <x:c r="Y57" s="28"/>
      <x:c r="Z57" s="28"/>
      <x:c r="AA57" s="26" t="n">
        <x:f>IF(OR($B$5="",$E$5="",$H$5=""),0,IF(AND(A57=$B$5,ISNUMBER(H57),H57&gt;=$E$5,H57&lt;$H$5+1),1,0))</x:f>
        <x:v>0</x:v>
      </x:c>
      <x:c r="AB57" s="26" t="n">
        <x:f>IF(AND(AA57=1,C57&lt;&gt;"",D57&lt;&gt;"複数案件共通"),IF(COUNTIFS($C$19:C57,C57,$AA$19:AA57,1,$D$19:D57,"&lt;&gt;複数案件共通")=1,1,0),0)</x:f>
        <x:v>0</x:v>
      </x:c>
      <x:c r="AC57" s="26" t="n">
        <x:f>IF(AND(AA57=1,U57&lt;&gt;"",OR(V57="受電",V57="発信")),IF(COUNTIFS($U$19:U57,U57,$AA$19:AA57,1,$V$19:V57,"受電")+COUNTIFS($U$19:U57,U57,$AA$19:AA57,1,$V$19:V57,"発信")=1,1,0),0)</x:f>
        <x:v>0</x:v>
      </x:c>
      <x:c r="AD57" s="26" t="n">
        <x:f>IF(AND(AA57=1,ISNUMBER(K57)),1,0)</x:f>
        <x:v>0</x:v>
      </x:c>
    </x:row>
    <x:row r="58" ht="24" customHeight="1">
      <x:c r="A58" s="28"/>
      <x:c r="B58" s="28"/>
      <x:c r="C58" s="28"/>
      <x:c r="D58" s="28"/>
      <x:c r="E58" s="28"/>
      <x:c r="F58" s="28"/>
      <x:c r="G58" s="34"/>
      <x:c r="H58" s="34"/>
      <x:c r="I58" s="28"/>
      <x:c r="J58" s="28"/>
      <x:c r="K58" s="31"/>
      <x:c r="L58" s="28"/>
      <x:c r="M58" s="34"/>
      <x:c r="N58" s="34"/>
      <x:c r="O58" s="28"/>
      <x:c r="P58" s="28"/>
      <x:c r="Q58" s="34"/>
      <x:c r="R58" s="28"/>
      <x:c r="S58" s="28"/>
      <x:c r="T58" s="28"/>
      <x:c r="U58" s="28"/>
      <x:c r="V58" s="28"/>
      <x:c r="W58" s="28"/>
      <x:c r="X58" s="34"/>
      <x:c r="Y58" s="28"/>
      <x:c r="Z58" s="28"/>
      <x:c r="AA58" s="26" t="n">
        <x:f>IF(OR($B$5="",$E$5="",$H$5=""),0,IF(AND(A58=$B$5,ISNUMBER(H58),H58&gt;=$E$5,H58&lt;$H$5+1),1,0))</x:f>
        <x:v>0</x:v>
      </x:c>
      <x:c r="AB58" s="26" t="n">
        <x:f>IF(AND(AA58=1,C58&lt;&gt;"",D58&lt;&gt;"複数案件共通"),IF(COUNTIFS($C$19:C58,C58,$AA$19:AA58,1,$D$19:D58,"&lt;&gt;複数案件共通")=1,1,0),0)</x:f>
        <x:v>0</x:v>
      </x:c>
      <x:c r="AC58" s="26" t="n">
        <x:f>IF(AND(AA58=1,U58&lt;&gt;"",OR(V58="受電",V58="発信")),IF(COUNTIFS($U$19:U58,U58,$AA$19:AA58,1,$V$19:V58,"受電")+COUNTIFS($U$19:U58,U58,$AA$19:AA58,1,$V$19:V58,"発信")=1,1,0),0)</x:f>
        <x:v>0</x:v>
      </x:c>
      <x:c r="AD58" s="26" t="n">
        <x:f>IF(AND(AA58=1,ISNUMBER(K58)),1,0)</x:f>
        <x:v>0</x:v>
      </x:c>
    </x:row>
    <x:row r="59" ht="24" customHeight="1">
      <x:c r="A59" s="28"/>
      <x:c r="B59" s="28"/>
      <x:c r="C59" s="28"/>
      <x:c r="D59" s="28"/>
      <x:c r="E59" s="28"/>
      <x:c r="F59" s="28"/>
      <x:c r="G59" s="34"/>
      <x:c r="H59" s="34"/>
      <x:c r="I59" s="28"/>
      <x:c r="J59" s="28"/>
      <x:c r="K59" s="31"/>
      <x:c r="L59" s="28"/>
      <x:c r="M59" s="34"/>
      <x:c r="N59" s="34"/>
      <x:c r="O59" s="28"/>
      <x:c r="P59" s="28"/>
      <x:c r="Q59" s="34"/>
      <x:c r="R59" s="28"/>
      <x:c r="S59" s="28"/>
      <x:c r="T59" s="28"/>
      <x:c r="U59" s="28"/>
      <x:c r="V59" s="28"/>
      <x:c r="W59" s="28"/>
      <x:c r="X59" s="34"/>
      <x:c r="Y59" s="28"/>
      <x:c r="Z59" s="28"/>
      <x:c r="AA59" s="26" t="n">
        <x:f>IF(OR($B$5="",$E$5="",$H$5=""),0,IF(AND(A59=$B$5,ISNUMBER(H59),H59&gt;=$E$5,H59&lt;$H$5+1),1,0))</x:f>
        <x:v>0</x:v>
      </x:c>
      <x:c r="AB59" s="26" t="n">
        <x:f>IF(AND(AA59=1,C59&lt;&gt;"",D59&lt;&gt;"複数案件共通"),IF(COUNTIFS($C$19:C59,C59,$AA$19:AA59,1,$D$19:D59,"&lt;&gt;複数案件共通")=1,1,0),0)</x:f>
        <x:v>0</x:v>
      </x:c>
      <x:c r="AC59" s="26" t="n">
        <x:f>IF(AND(AA59=1,U59&lt;&gt;"",OR(V59="受電",V59="発信")),IF(COUNTIFS($U$19:U59,U59,$AA$19:AA59,1,$V$19:V59,"受電")+COUNTIFS($U$19:U59,U59,$AA$19:AA59,1,$V$19:V59,"発信")=1,1,0),0)</x:f>
        <x:v>0</x:v>
      </x:c>
      <x:c r="AD59" s="26" t="n">
        <x:f>IF(AND(AA59=1,ISNUMBER(K59)),1,0)</x:f>
        <x:v>0</x:v>
      </x:c>
    </x:row>
    <x:row r="60" ht="24" customHeight="1">
      <x:c r="A60" s="28"/>
      <x:c r="B60" s="28"/>
      <x:c r="C60" s="28"/>
      <x:c r="D60" s="28"/>
      <x:c r="E60" s="28"/>
      <x:c r="F60" s="28"/>
      <x:c r="G60" s="34"/>
      <x:c r="H60" s="34"/>
      <x:c r="I60" s="28"/>
      <x:c r="J60" s="28"/>
      <x:c r="K60" s="31"/>
      <x:c r="L60" s="28"/>
      <x:c r="M60" s="34"/>
      <x:c r="N60" s="34"/>
      <x:c r="O60" s="28"/>
      <x:c r="P60" s="28"/>
      <x:c r="Q60" s="34"/>
      <x:c r="R60" s="28"/>
      <x:c r="S60" s="28"/>
      <x:c r="T60" s="28"/>
      <x:c r="U60" s="28"/>
      <x:c r="V60" s="28"/>
      <x:c r="W60" s="28"/>
      <x:c r="X60" s="34"/>
      <x:c r="Y60" s="28"/>
      <x:c r="Z60" s="28"/>
      <x:c r="AA60" s="26" t="n">
        <x:f>IF(OR($B$5="",$E$5="",$H$5=""),0,IF(AND(A60=$B$5,ISNUMBER(H60),H60&gt;=$E$5,H60&lt;$H$5+1),1,0))</x:f>
        <x:v>0</x:v>
      </x:c>
      <x:c r="AB60" s="26" t="n">
        <x:f>IF(AND(AA60=1,C60&lt;&gt;"",D60&lt;&gt;"複数案件共通"),IF(COUNTIFS($C$19:C60,C60,$AA$19:AA60,1,$D$19:D60,"&lt;&gt;複数案件共通")=1,1,0),0)</x:f>
        <x:v>0</x:v>
      </x:c>
      <x:c r="AC60" s="26" t="n">
        <x:f>IF(AND(AA60=1,U60&lt;&gt;"",OR(V60="受電",V60="発信")),IF(COUNTIFS($U$19:U60,U60,$AA$19:AA60,1,$V$19:V60,"受電")+COUNTIFS($U$19:U60,U60,$AA$19:AA60,1,$V$19:V60,"発信")=1,1,0),0)</x:f>
        <x:v>0</x:v>
      </x:c>
      <x:c r="AD60" s="26" t="n">
        <x:f>IF(AND(AA60=1,ISNUMBER(K60)),1,0)</x:f>
        <x:v>0</x:v>
      </x:c>
    </x:row>
    <x:row r="61" ht="24" customHeight="1">
      <x:c r="A61" s="28"/>
      <x:c r="B61" s="28"/>
      <x:c r="C61" s="28"/>
      <x:c r="D61" s="28"/>
      <x:c r="E61" s="28"/>
      <x:c r="F61" s="28"/>
      <x:c r="G61" s="34"/>
      <x:c r="H61" s="34"/>
      <x:c r="I61" s="28"/>
      <x:c r="J61" s="28"/>
      <x:c r="K61" s="31"/>
      <x:c r="L61" s="28"/>
      <x:c r="M61" s="34"/>
      <x:c r="N61" s="34"/>
      <x:c r="O61" s="28"/>
      <x:c r="P61" s="28"/>
      <x:c r="Q61" s="34"/>
      <x:c r="R61" s="28"/>
      <x:c r="S61" s="28"/>
      <x:c r="T61" s="28"/>
      <x:c r="U61" s="28"/>
      <x:c r="V61" s="28"/>
      <x:c r="W61" s="28"/>
      <x:c r="X61" s="34"/>
      <x:c r="Y61" s="28"/>
      <x:c r="Z61" s="28"/>
      <x:c r="AA61" s="26" t="n">
        <x:f>IF(OR($B$5="",$E$5="",$H$5=""),0,IF(AND(A61=$B$5,ISNUMBER(H61),H61&gt;=$E$5,H61&lt;$H$5+1),1,0))</x:f>
        <x:v>0</x:v>
      </x:c>
      <x:c r="AB61" s="26" t="n">
        <x:f>IF(AND(AA61=1,C61&lt;&gt;"",D61&lt;&gt;"複数案件共通"),IF(COUNTIFS($C$19:C61,C61,$AA$19:AA61,1,$D$19:D61,"&lt;&gt;複数案件共通")=1,1,0),0)</x:f>
        <x:v>0</x:v>
      </x:c>
      <x:c r="AC61" s="26" t="n">
        <x:f>IF(AND(AA61=1,U61&lt;&gt;"",OR(V61="受電",V61="発信")),IF(COUNTIFS($U$19:U61,U61,$AA$19:AA61,1,$V$19:V61,"受電")+COUNTIFS($U$19:U61,U61,$AA$19:AA61,1,$V$19:V61,"発信")=1,1,0),0)</x:f>
        <x:v>0</x:v>
      </x:c>
      <x:c r="AD61" s="26" t="n">
        <x:f>IF(AND(AA61=1,ISNUMBER(K61)),1,0)</x:f>
        <x:v>0</x:v>
      </x:c>
    </x:row>
    <x:row r="62" ht="24" customHeight="1">
      <x:c r="A62" s="28"/>
      <x:c r="B62" s="28"/>
      <x:c r="C62" s="28"/>
      <x:c r="D62" s="28"/>
      <x:c r="E62" s="28"/>
      <x:c r="F62" s="28"/>
      <x:c r="G62" s="34"/>
      <x:c r="H62" s="34"/>
      <x:c r="I62" s="28"/>
      <x:c r="J62" s="28"/>
      <x:c r="K62" s="31"/>
      <x:c r="L62" s="28"/>
      <x:c r="M62" s="34"/>
      <x:c r="N62" s="34"/>
      <x:c r="O62" s="28"/>
      <x:c r="P62" s="28"/>
      <x:c r="Q62" s="34"/>
      <x:c r="R62" s="28"/>
      <x:c r="S62" s="28"/>
      <x:c r="T62" s="28"/>
      <x:c r="U62" s="28"/>
      <x:c r="V62" s="28"/>
      <x:c r="W62" s="28"/>
      <x:c r="X62" s="34"/>
      <x:c r="Y62" s="28"/>
      <x:c r="Z62" s="28"/>
      <x:c r="AA62" s="26" t="n">
        <x:f>IF(OR($B$5="",$E$5="",$H$5=""),0,IF(AND(A62=$B$5,ISNUMBER(H62),H62&gt;=$E$5,H62&lt;$H$5+1),1,0))</x:f>
        <x:v>0</x:v>
      </x:c>
      <x:c r="AB62" s="26" t="n">
        <x:f>IF(AND(AA62=1,C62&lt;&gt;"",D62&lt;&gt;"複数案件共通"),IF(COUNTIFS($C$19:C62,C62,$AA$19:AA62,1,$D$19:D62,"&lt;&gt;複数案件共通")=1,1,0),0)</x:f>
        <x:v>0</x:v>
      </x:c>
      <x:c r="AC62" s="26" t="n">
        <x:f>IF(AND(AA62=1,U62&lt;&gt;"",OR(V62="受電",V62="発信")),IF(COUNTIFS($U$19:U62,U62,$AA$19:AA62,1,$V$19:V62,"受電")+COUNTIFS($U$19:U62,U62,$AA$19:AA62,1,$V$19:V62,"発信")=1,1,0),0)</x:f>
        <x:v>0</x:v>
      </x:c>
      <x:c r="AD62" s="26" t="n">
        <x:f>IF(AND(AA62=1,ISNUMBER(K62)),1,0)</x:f>
        <x:v>0</x:v>
      </x:c>
    </x:row>
    <x:row r="63" ht="24" customHeight="1">
      <x:c r="A63" s="28"/>
      <x:c r="B63" s="28"/>
      <x:c r="C63" s="28"/>
      <x:c r="D63" s="28"/>
      <x:c r="E63" s="28"/>
      <x:c r="F63" s="28"/>
      <x:c r="G63" s="34"/>
      <x:c r="H63" s="34"/>
      <x:c r="I63" s="28"/>
      <x:c r="J63" s="28"/>
      <x:c r="K63" s="31"/>
      <x:c r="L63" s="28"/>
      <x:c r="M63" s="34"/>
      <x:c r="N63" s="34"/>
      <x:c r="O63" s="28"/>
      <x:c r="P63" s="28"/>
      <x:c r="Q63" s="34"/>
      <x:c r="R63" s="28"/>
      <x:c r="S63" s="28"/>
      <x:c r="T63" s="28"/>
      <x:c r="U63" s="28"/>
      <x:c r="V63" s="28"/>
      <x:c r="W63" s="28"/>
      <x:c r="X63" s="34"/>
      <x:c r="Y63" s="28"/>
      <x:c r="Z63" s="28"/>
      <x:c r="AA63" s="26" t="n">
        <x:f>IF(OR($B$5="",$E$5="",$H$5=""),0,IF(AND(A63=$B$5,ISNUMBER(H63),H63&gt;=$E$5,H63&lt;$H$5+1),1,0))</x:f>
        <x:v>0</x:v>
      </x:c>
      <x:c r="AB63" s="26" t="n">
        <x:f>IF(AND(AA63=1,C63&lt;&gt;"",D63&lt;&gt;"複数案件共通"),IF(COUNTIFS($C$19:C63,C63,$AA$19:AA63,1,$D$19:D63,"&lt;&gt;複数案件共通")=1,1,0),0)</x:f>
        <x:v>0</x:v>
      </x:c>
      <x:c r="AC63" s="26" t="n">
        <x:f>IF(AND(AA63=1,U63&lt;&gt;"",OR(V63="受電",V63="発信")),IF(COUNTIFS($U$19:U63,U63,$AA$19:AA63,1,$V$19:V63,"受電")+COUNTIFS($U$19:U63,U63,$AA$19:AA63,1,$V$19:V63,"発信")=1,1,0),0)</x:f>
        <x:v>0</x:v>
      </x:c>
      <x:c r="AD63" s="26" t="n">
        <x:f>IF(AND(AA63=1,ISNUMBER(K63)),1,0)</x:f>
        <x:v>0</x:v>
      </x:c>
    </x:row>
    <x:row r="64" ht="24" customHeight="1">
      <x:c r="A64" s="28"/>
      <x:c r="B64" s="28"/>
      <x:c r="C64" s="28"/>
      <x:c r="D64" s="28"/>
      <x:c r="E64" s="28"/>
      <x:c r="F64" s="28"/>
      <x:c r="G64" s="34"/>
      <x:c r="H64" s="34"/>
      <x:c r="I64" s="28"/>
      <x:c r="J64" s="28"/>
      <x:c r="K64" s="31"/>
      <x:c r="L64" s="28"/>
      <x:c r="M64" s="34"/>
      <x:c r="N64" s="34"/>
      <x:c r="O64" s="28"/>
      <x:c r="P64" s="28"/>
      <x:c r="Q64" s="34"/>
      <x:c r="R64" s="28"/>
      <x:c r="S64" s="28"/>
      <x:c r="T64" s="28"/>
      <x:c r="U64" s="28"/>
      <x:c r="V64" s="28"/>
      <x:c r="W64" s="28"/>
      <x:c r="X64" s="34"/>
      <x:c r="Y64" s="28"/>
      <x:c r="Z64" s="28"/>
      <x:c r="AA64" s="26" t="n">
        <x:f>IF(OR($B$5="",$E$5="",$H$5=""),0,IF(AND(A64=$B$5,ISNUMBER(H64),H64&gt;=$E$5,H64&lt;$H$5+1),1,0))</x:f>
        <x:v>0</x:v>
      </x:c>
      <x:c r="AB64" s="26" t="n">
        <x:f>IF(AND(AA64=1,C64&lt;&gt;"",D64&lt;&gt;"複数案件共通"),IF(COUNTIFS($C$19:C64,C64,$AA$19:AA64,1,$D$19:D64,"&lt;&gt;複数案件共通")=1,1,0),0)</x:f>
        <x:v>0</x:v>
      </x:c>
      <x:c r="AC64" s="26" t="n">
        <x:f>IF(AND(AA64=1,U64&lt;&gt;"",OR(V64="受電",V64="発信")),IF(COUNTIFS($U$19:U64,U64,$AA$19:AA64,1,$V$19:V64,"受電")+COUNTIFS($U$19:U64,U64,$AA$19:AA64,1,$V$19:V64,"発信")=1,1,0),0)</x:f>
        <x:v>0</x:v>
      </x:c>
      <x:c r="AD64" s="26" t="n">
        <x:f>IF(AND(AA64=1,ISNUMBER(K64)),1,0)</x:f>
        <x:v>0</x:v>
      </x:c>
    </x:row>
    <x:row r="65" ht="24" customHeight="1">
      <x:c r="A65" s="28"/>
      <x:c r="B65" s="28"/>
      <x:c r="C65" s="28"/>
      <x:c r="D65" s="28"/>
      <x:c r="E65" s="28"/>
      <x:c r="F65" s="28"/>
      <x:c r="G65" s="34"/>
      <x:c r="H65" s="34"/>
      <x:c r="I65" s="28"/>
      <x:c r="J65" s="28"/>
      <x:c r="K65" s="31"/>
      <x:c r="L65" s="28"/>
      <x:c r="M65" s="34"/>
      <x:c r="N65" s="34"/>
      <x:c r="O65" s="28"/>
      <x:c r="P65" s="28"/>
      <x:c r="Q65" s="34"/>
      <x:c r="R65" s="28"/>
      <x:c r="S65" s="28"/>
      <x:c r="T65" s="28"/>
      <x:c r="U65" s="28"/>
      <x:c r="V65" s="28"/>
      <x:c r="W65" s="28"/>
      <x:c r="X65" s="34"/>
      <x:c r="Y65" s="28"/>
      <x:c r="Z65" s="28"/>
      <x:c r="AA65" s="26" t="n">
        <x:f>IF(OR($B$5="",$E$5="",$H$5=""),0,IF(AND(A65=$B$5,ISNUMBER(H65),H65&gt;=$E$5,H65&lt;$H$5+1),1,0))</x:f>
        <x:v>0</x:v>
      </x:c>
      <x:c r="AB65" s="26" t="n">
        <x:f>IF(AND(AA65=1,C65&lt;&gt;"",D65&lt;&gt;"複数案件共通"),IF(COUNTIFS($C$19:C65,C65,$AA$19:AA65,1,$D$19:D65,"&lt;&gt;複数案件共通")=1,1,0),0)</x:f>
        <x:v>0</x:v>
      </x:c>
      <x:c r="AC65" s="26" t="n">
        <x:f>IF(AND(AA65=1,U65&lt;&gt;"",OR(V65="受電",V65="発信")),IF(COUNTIFS($U$19:U65,U65,$AA$19:AA65,1,$V$19:V65,"受電")+COUNTIFS($U$19:U65,U65,$AA$19:AA65,1,$V$19:V65,"発信")=1,1,0),0)</x:f>
        <x:v>0</x:v>
      </x:c>
      <x:c r="AD65" s="26" t="n">
        <x:f>IF(AND(AA65=1,ISNUMBER(K65)),1,0)</x:f>
        <x:v>0</x:v>
      </x:c>
    </x:row>
    <x:row r="66" ht="24" customHeight="1">
      <x:c r="A66" s="28"/>
      <x:c r="B66" s="28"/>
      <x:c r="C66" s="28"/>
      <x:c r="D66" s="28"/>
      <x:c r="E66" s="28"/>
      <x:c r="F66" s="28"/>
      <x:c r="G66" s="34"/>
      <x:c r="H66" s="34"/>
      <x:c r="I66" s="28"/>
      <x:c r="J66" s="28"/>
      <x:c r="K66" s="31"/>
      <x:c r="L66" s="28"/>
      <x:c r="M66" s="34"/>
      <x:c r="N66" s="34"/>
      <x:c r="O66" s="28"/>
      <x:c r="P66" s="28"/>
      <x:c r="Q66" s="34"/>
      <x:c r="R66" s="28"/>
      <x:c r="S66" s="28"/>
      <x:c r="T66" s="28"/>
      <x:c r="U66" s="28"/>
      <x:c r="V66" s="28"/>
      <x:c r="W66" s="28"/>
      <x:c r="X66" s="34"/>
      <x:c r="Y66" s="28"/>
      <x:c r="Z66" s="28"/>
      <x:c r="AA66" s="26" t="n">
        <x:f>IF(OR($B$5="",$E$5="",$H$5=""),0,IF(AND(A66=$B$5,ISNUMBER(H66),H66&gt;=$E$5,H66&lt;$H$5+1),1,0))</x:f>
        <x:v>0</x:v>
      </x:c>
      <x:c r="AB66" s="26" t="n">
        <x:f>IF(AND(AA66=1,C66&lt;&gt;"",D66&lt;&gt;"複数案件共通"),IF(COUNTIFS($C$19:C66,C66,$AA$19:AA66,1,$D$19:D66,"&lt;&gt;複数案件共通")=1,1,0),0)</x:f>
        <x:v>0</x:v>
      </x:c>
      <x:c r="AC66" s="26" t="n">
        <x:f>IF(AND(AA66=1,U66&lt;&gt;"",OR(V66="受電",V66="発信")),IF(COUNTIFS($U$19:U66,U66,$AA$19:AA66,1,$V$19:V66,"受電")+COUNTIFS($U$19:U66,U66,$AA$19:AA66,1,$V$19:V66,"発信")=1,1,0),0)</x:f>
        <x:v>0</x:v>
      </x:c>
      <x:c r="AD66" s="26" t="n">
        <x:f>IF(AND(AA66=1,ISNUMBER(K66)),1,0)</x:f>
        <x:v>0</x:v>
      </x:c>
    </x:row>
    <x:row r="67" ht="24" customHeight="1">
      <x:c r="A67" s="28"/>
      <x:c r="B67" s="28"/>
      <x:c r="C67" s="28"/>
      <x:c r="D67" s="28"/>
      <x:c r="E67" s="28"/>
      <x:c r="F67" s="28"/>
      <x:c r="G67" s="34"/>
      <x:c r="H67" s="34"/>
      <x:c r="I67" s="28"/>
      <x:c r="J67" s="28"/>
      <x:c r="K67" s="31"/>
      <x:c r="L67" s="28"/>
      <x:c r="M67" s="34"/>
      <x:c r="N67" s="34"/>
      <x:c r="O67" s="28"/>
      <x:c r="P67" s="28"/>
      <x:c r="Q67" s="34"/>
      <x:c r="R67" s="28"/>
      <x:c r="S67" s="28"/>
      <x:c r="T67" s="28"/>
      <x:c r="U67" s="28"/>
      <x:c r="V67" s="28"/>
      <x:c r="W67" s="28"/>
      <x:c r="X67" s="34"/>
      <x:c r="Y67" s="28"/>
      <x:c r="Z67" s="28"/>
      <x:c r="AA67" s="26" t="n">
        <x:f>IF(OR($B$5="",$E$5="",$H$5=""),0,IF(AND(A67=$B$5,ISNUMBER(H67),H67&gt;=$E$5,H67&lt;$H$5+1),1,0))</x:f>
        <x:v>0</x:v>
      </x:c>
      <x:c r="AB67" s="26" t="n">
        <x:f>IF(AND(AA67=1,C67&lt;&gt;"",D67&lt;&gt;"複数案件共通"),IF(COUNTIFS($C$19:C67,C67,$AA$19:AA67,1,$D$19:D67,"&lt;&gt;複数案件共通")=1,1,0),0)</x:f>
        <x:v>0</x:v>
      </x:c>
      <x:c r="AC67" s="26" t="n">
        <x:f>IF(AND(AA67=1,U67&lt;&gt;"",OR(V67="受電",V67="発信")),IF(COUNTIFS($U$19:U67,U67,$AA$19:AA67,1,$V$19:V67,"受電")+COUNTIFS($U$19:U67,U67,$AA$19:AA67,1,$V$19:V67,"発信")=1,1,0),0)</x:f>
        <x:v>0</x:v>
      </x:c>
      <x:c r="AD67" s="26" t="n">
        <x:f>IF(AND(AA67=1,ISNUMBER(K67)),1,0)</x:f>
        <x:v>0</x:v>
      </x:c>
    </x:row>
    <x:row r="68" ht="24" customHeight="1">
      <x:c r="A68" s="28"/>
      <x:c r="B68" s="28"/>
      <x:c r="C68" s="28"/>
      <x:c r="D68" s="28"/>
      <x:c r="E68" s="28"/>
      <x:c r="F68" s="28"/>
      <x:c r="G68" s="34"/>
      <x:c r="H68" s="34"/>
      <x:c r="I68" s="28"/>
      <x:c r="J68" s="28"/>
      <x:c r="K68" s="31"/>
      <x:c r="L68" s="28"/>
      <x:c r="M68" s="34"/>
      <x:c r="N68" s="34"/>
      <x:c r="O68" s="28"/>
      <x:c r="P68" s="28"/>
      <x:c r="Q68" s="34"/>
      <x:c r="R68" s="28"/>
      <x:c r="S68" s="28"/>
      <x:c r="T68" s="28"/>
      <x:c r="U68" s="28"/>
      <x:c r="V68" s="28"/>
      <x:c r="W68" s="28"/>
      <x:c r="X68" s="34"/>
      <x:c r="Y68" s="28"/>
      <x:c r="Z68" s="28"/>
      <x:c r="AA68" s="26" t="n">
        <x:f>IF(OR($B$5="",$E$5="",$H$5=""),0,IF(AND(A68=$B$5,ISNUMBER(H68),H68&gt;=$E$5,H68&lt;$H$5+1),1,0))</x:f>
        <x:v>0</x:v>
      </x:c>
      <x:c r="AB68" s="26" t="n">
        <x:f>IF(AND(AA68=1,C68&lt;&gt;"",D68&lt;&gt;"複数案件共通"),IF(COUNTIFS($C$19:C68,C68,$AA$19:AA68,1,$D$19:D68,"&lt;&gt;複数案件共通")=1,1,0),0)</x:f>
        <x:v>0</x:v>
      </x:c>
      <x:c r="AC68" s="26" t="n">
        <x:f>IF(AND(AA68=1,U68&lt;&gt;"",OR(V68="受電",V68="発信")),IF(COUNTIFS($U$19:U68,U68,$AA$19:AA68,1,$V$19:V68,"受電")+COUNTIFS($U$19:U68,U68,$AA$19:AA68,1,$V$19:V68,"発信")=1,1,0),0)</x:f>
        <x:v>0</x:v>
      </x:c>
      <x:c r="AD68" s="26" t="n">
        <x:f>IF(AND(AA68=1,ISNUMBER(K68)),1,0)</x:f>
        <x:v>0</x:v>
      </x:c>
    </x:row>
    <x:row r="69" ht="24" customHeight="1">
      <x:c r="A69" s="28"/>
      <x:c r="B69" s="28"/>
      <x:c r="C69" s="28"/>
      <x:c r="D69" s="28"/>
      <x:c r="E69" s="28"/>
      <x:c r="F69" s="28"/>
      <x:c r="G69" s="34"/>
      <x:c r="H69" s="34"/>
      <x:c r="I69" s="28"/>
      <x:c r="J69" s="28"/>
      <x:c r="K69" s="31"/>
      <x:c r="L69" s="28"/>
      <x:c r="M69" s="34"/>
      <x:c r="N69" s="34"/>
      <x:c r="O69" s="28"/>
      <x:c r="P69" s="28"/>
      <x:c r="Q69" s="34"/>
      <x:c r="R69" s="28"/>
      <x:c r="S69" s="28"/>
      <x:c r="T69" s="28"/>
      <x:c r="U69" s="28"/>
      <x:c r="V69" s="28"/>
      <x:c r="W69" s="28"/>
      <x:c r="X69" s="34"/>
      <x:c r="Y69" s="28"/>
      <x:c r="Z69" s="28"/>
      <x:c r="AA69" s="26" t="n">
        <x:f>IF(OR($B$5="",$E$5="",$H$5=""),0,IF(AND(A69=$B$5,ISNUMBER(H69),H69&gt;=$E$5,H69&lt;$H$5+1),1,0))</x:f>
        <x:v>0</x:v>
      </x:c>
      <x:c r="AB69" s="26" t="n">
        <x:f>IF(AND(AA69=1,C69&lt;&gt;"",D69&lt;&gt;"複数案件共通"),IF(COUNTIFS($C$19:C69,C69,$AA$19:AA69,1,$D$19:D69,"&lt;&gt;複数案件共通")=1,1,0),0)</x:f>
        <x:v>0</x:v>
      </x:c>
      <x:c r="AC69" s="26" t="n">
        <x:f>IF(AND(AA69=1,U69&lt;&gt;"",OR(V69="受電",V69="発信")),IF(COUNTIFS($U$19:U69,U69,$AA$19:AA69,1,$V$19:V69,"受電")+COUNTIFS($U$19:U69,U69,$AA$19:AA69,1,$V$19:V69,"発信")=1,1,0),0)</x:f>
        <x:v>0</x:v>
      </x:c>
      <x:c r="AD69" s="26" t="n">
        <x:f>IF(AND(AA69=1,ISNUMBER(K69)),1,0)</x:f>
        <x:v>0</x:v>
      </x:c>
    </x:row>
    <x:row r="70" ht="24" customHeight="1">
      <x:c r="A70" s="28"/>
      <x:c r="B70" s="28"/>
      <x:c r="C70" s="28"/>
      <x:c r="D70" s="28"/>
      <x:c r="E70" s="28"/>
      <x:c r="F70" s="28"/>
      <x:c r="G70" s="34"/>
      <x:c r="H70" s="34"/>
      <x:c r="I70" s="28"/>
      <x:c r="J70" s="28"/>
      <x:c r="K70" s="31"/>
      <x:c r="L70" s="28"/>
      <x:c r="M70" s="34"/>
      <x:c r="N70" s="34"/>
      <x:c r="O70" s="28"/>
      <x:c r="P70" s="28"/>
      <x:c r="Q70" s="34"/>
      <x:c r="R70" s="28"/>
      <x:c r="S70" s="28"/>
      <x:c r="T70" s="28"/>
      <x:c r="U70" s="28"/>
      <x:c r="V70" s="28"/>
      <x:c r="W70" s="28"/>
      <x:c r="X70" s="34"/>
      <x:c r="Y70" s="28"/>
      <x:c r="Z70" s="28"/>
      <x:c r="AA70" s="26" t="n">
        <x:f>IF(OR($B$5="",$E$5="",$H$5=""),0,IF(AND(A70=$B$5,ISNUMBER(H70),H70&gt;=$E$5,H70&lt;$H$5+1),1,0))</x:f>
        <x:v>0</x:v>
      </x:c>
      <x:c r="AB70" s="26" t="n">
        <x:f>IF(AND(AA70=1,C70&lt;&gt;"",D70&lt;&gt;"複数案件共通"),IF(COUNTIFS($C$19:C70,C70,$AA$19:AA70,1,$D$19:D70,"&lt;&gt;複数案件共通")=1,1,0),0)</x:f>
        <x:v>0</x:v>
      </x:c>
      <x:c r="AC70" s="26" t="n">
        <x:f>IF(AND(AA70=1,U70&lt;&gt;"",OR(V70="受電",V70="発信")),IF(COUNTIFS($U$19:U70,U70,$AA$19:AA70,1,$V$19:V70,"受電")+COUNTIFS($U$19:U70,U70,$AA$19:AA70,1,$V$19:V70,"発信")=1,1,0),0)</x:f>
        <x:v>0</x:v>
      </x:c>
      <x:c r="AD70" s="26" t="n">
        <x:f>IF(AND(AA70=1,ISNUMBER(K70)),1,0)</x:f>
        <x:v>0</x:v>
      </x:c>
    </x:row>
    <x:row r="71" ht="24" customHeight="1">
      <x:c r="A71" s="28"/>
      <x:c r="B71" s="28"/>
      <x:c r="C71" s="28"/>
      <x:c r="D71" s="28"/>
      <x:c r="E71" s="28"/>
      <x:c r="F71" s="28"/>
      <x:c r="G71" s="34"/>
      <x:c r="H71" s="34"/>
      <x:c r="I71" s="28"/>
      <x:c r="J71" s="28"/>
      <x:c r="K71" s="31"/>
      <x:c r="L71" s="28"/>
      <x:c r="M71" s="34"/>
      <x:c r="N71" s="34"/>
      <x:c r="O71" s="28"/>
      <x:c r="P71" s="28"/>
      <x:c r="Q71" s="34"/>
      <x:c r="R71" s="28"/>
      <x:c r="S71" s="28"/>
      <x:c r="T71" s="28"/>
      <x:c r="U71" s="28"/>
      <x:c r="V71" s="28"/>
      <x:c r="W71" s="28"/>
      <x:c r="X71" s="34"/>
      <x:c r="Y71" s="28"/>
      <x:c r="Z71" s="28"/>
      <x:c r="AA71" s="26" t="n">
        <x:f>IF(OR($B$5="",$E$5="",$H$5=""),0,IF(AND(A71=$B$5,ISNUMBER(H71),H71&gt;=$E$5,H71&lt;$H$5+1),1,0))</x:f>
        <x:v>0</x:v>
      </x:c>
      <x:c r="AB71" s="26" t="n">
        <x:f>IF(AND(AA71=1,C71&lt;&gt;"",D71&lt;&gt;"複数案件共通"),IF(COUNTIFS($C$19:C71,C71,$AA$19:AA71,1,$D$19:D71,"&lt;&gt;複数案件共通")=1,1,0),0)</x:f>
        <x:v>0</x:v>
      </x:c>
      <x:c r="AC71" s="26" t="n">
        <x:f>IF(AND(AA71=1,U71&lt;&gt;"",OR(V71="受電",V71="発信")),IF(COUNTIFS($U$19:U71,U71,$AA$19:AA71,1,$V$19:V71,"受電")+COUNTIFS($U$19:U71,U71,$AA$19:AA71,1,$V$19:V71,"発信")=1,1,0),0)</x:f>
        <x:v>0</x:v>
      </x:c>
      <x:c r="AD71" s="26" t="n">
        <x:f>IF(AND(AA71=1,ISNUMBER(K71)),1,0)</x:f>
        <x:v>0</x:v>
      </x:c>
    </x:row>
    <x:row r="72" ht="24" customHeight="1">
      <x:c r="A72" s="28"/>
      <x:c r="B72" s="28"/>
      <x:c r="C72" s="28"/>
      <x:c r="D72" s="28"/>
      <x:c r="E72" s="28"/>
      <x:c r="F72" s="28"/>
      <x:c r="G72" s="34"/>
      <x:c r="H72" s="34"/>
      <x:c r="I72" s="28"/>
      <x:c r="J72" s="28"/>
      <x:c r="K72" s="31"/>
      <x:c r="L72" s="28"/>
      <x:c r="M72" s="34"/>
      <x:c r="N72" s="34"/>
      <x:c r="O72" s="28"/>
      <x:c r="P72" s="28"/>
      <x:c r="Q72" s="34"/>
      <x:c r="R72" s="28"/>
      <x:c r="S72" s="28"/>
      <x:c r="T72" s="28"/>
      <x:c r="U72" s="28"/>
      <x:c r="V72" s="28"/>
      <x:c r="W72" s="28"/>
      <x:c r="X72" s="34"/>
      <x:c r="Y72" s="28"/>
      <x:c r="Z72" s="28"/>
      <x:c r="AA72" s="26" t="n">
        <x:f>IF(OR($B$5="",$E$5="",$H$5=""),0,IF(AND(A72=$B$5,ISNUMBER(H72),H72&gt;=$E$5,H72&lt;$H$5+1),1,0))</x:f>
        <x:v>0</x:v>
      </x:c>
      <x:c r="AB72" s="26" t="n">
        <x:f>IF(AND(AA72=1,C72&lt;&gt;"",D72&lt;&gt;"複数案件共通"),IF(COUNTIFS($C$19:C72,C72,$AA$19:AA72,1,$D$19:D72,"&lt;&gt;複数案件共通")=1,1,0),0)</x:f>
        <x:v>0</x:v>
      </x:c>
      <x:c r="AC72" s="26" t="n">
        <x:f>IF(AND(AA72=1,U72&lt;&gt;"",OR(V72="受電",V72="発信")),IF(COUNTIFS($U$19:U72,U72,$AA$19:AA72,1,$V$19:V72,"受電")+COUNTIFS($U$19:U72,U72,$AA$19:AA72,1,$V$19:V72,"発信")=1,1,0),0)</x:f>
        <x:v>0</x:v>
      </x:c>
      <x:c r="AD72" s="26" t="n">
        <x:f>IF(AND(AA72=1,ISNUMBER(K72)),1,0)</x:f>
        <x:v>0</x:v>
      </x:c>
    </x:row>
    <x:row r="73" ht="24" customHeight="1">
      <x:c r="A73" s="28"/>
      <x:c r="B73" s="28"/>
      <x:c r="C73" s="28"/>
      <x:c r="D73" s="28"/>
      <x:c r="E73" s="28"/>
      <x:c r="F73" s="28"/>
      <x:c r="G73" s="34"/>
      <x:c r="H73" s="34"/>
      <x:c r="I73" s="28"/>
      <x:c r="J73" s="28"/>
      <x:c r="K73" s="31"/>
      <x:c r="L73" s="28"/>
      <x:c r="M73" s="34"/>
      <x:c r="N73" s="34"/>
      <x:c r="O73" s="28"/>
      <x:c r="P73" s="28"/>
      <x:c r="Q73" s="34"/>
      <x:c r="R73" s="28"/>
      <x:c r="S73" s="28"/>
      <x:c r="T73" s="28"/>
      <x:c r="U73" s="28"/>
      <x:c r="V73" s="28"/>
      <x:c r="W73" s="28"/>
      <x:c r="X73" s="34"/>
      <x:c r="Y73" s="28"/>
      <x:c r="Z73" s="28"/>
      <x:c r="AA73" s="26" t="n">
        <x:f>IF(OR($B$5="",$E$5="",$H$5=""),0,IF(AND(A73=$B$5,ISNUMBER(H73),H73&gt;=$E$5,H73&lt;$H$5+1),1,0))</x:f>
        <x:v>0</x:v>
      </x:c>
      <x:c r="AB73" s="26" t="n">
        <x:f>IF(AND(AA73=1,C73&lt;&gt;"",D73&lt;&gt;"複数案件共通"),IF(COUNTIFS($C$19:C73,C73,$AA$19:AA73,1,$D$19:D73,"&lt;&gt;複数案件共通")=1,1,0),0)</x:f>
        <x:v>0</x:v>
      </x:c>
      <x:c r="AC73" s="26" t="n">
        <x:f>IF(AND(AA73=1,U73&lt;&gt;"",OR(V73="受電",V73="発信")),IF(COUNTIFS($U$19:U73,U73,$AA$19:AA73,1,$V$19:V73,"受電")+COUNTIFS($U$19:U73,U73,$AA$19:AA73,1,$V$19:V73,"発信")=1,1,0),0)</x:f>
        <x:v>0</x:v>
      </x:c>
      <x:c r="AD73" s="26" t="n">
        <x:f>IF(AND(AA73=1,ISNUMBER(K73)),1,0)</x:f>
        <x:v>0</x:v>
      </x:c>
    </x:row>
    <x:row r="74" ht="24" customHeight="1">
      <x:c r="A74" s="28"/>
      <x:c r="B74" s="28"/>
      <x:c r="C74" s="28"/>
      <x:c r="D74" s="28"/>
      <x:c r="E74" s="28"/>
      <x:c r="F74" s="28"/>
      <x:c r="G74" s="34"/>
      <x:c r="H74" s="34"/>
      <x:c r="I74" s="28"/>
      <x:c r="J74" s="28"/>
      <x:c r="K74" s="31"/>
      <x:c r="L74" s="28"/>
      <x:c r="M74" s="34"/>
      <x:c r="N74" s="34"/>
      <x:c r="O74" s="28"/>
      <x:c r="P74" s="28"/>
      <x:c r="Q74" s="34"/>
      <x:c r="R74" s="28"/>
      <x:c r="S74" s="28"/>
      <x:c r="T74" s="28"/>
      <x:c r="U74" s="28"/>
      <x:c r="V74" s="28"/>
      <x:c r="W74" s="28"/>
      <x:c r="X74" s="34"/>
      <x:c r="Y74" s="28"/>
      <x:c r="Z74" s="28"/>
      <x:c r="AA74" s="26" t="n">
        <x:f>IF(OR($B$5="",$E$5="",$H$5=""),0,IF(AND(A74=$B$5,ISNUMBER(H74),H74&gt;=$E$5,H74&lt;$H$5+1),1,0))</x:f>
        <x:v>0</x:v>
      </x:c>
      <x:c r="AB74" s="26" t="n">
        <x:f>IF(AND(AA74=1,C74&lt;&gt;"",D74&lt;&gt;"複数案件共通"),IF(COUNTIFS($C$19:C74,C74,$AA$19:AA74,1,$D$19:D74,"&lt;&gt;複数案件共通")=1,1,0),0)</x:f>
        <x:v>0</x:v>
      </x:c>
      <x:c r="AC74" s="26" t="n">
        <x:f>IF(AND(AA74=1,U74&lt;&gt;"",OR(V74="受電",V74="発信")),IF(COUNTIFS($U$19:U74,U74,$AA$19:AA74,1,$V$19:V74,"受電")+COUNTIFS($U$19:U74,U74,$AA$19:AA74,1,$V$19:V74,"発信")=1,1,0),0)</x:f>
        <x:v>0</x:v>
      </x:c>
      <x:c r="AD74" s="26" t="n">
        <x:f>IF(AND(AA74=1,ISNUMBER(K74)),1,0)</x:f>
        <x:v>0</x:v>
      </x:c>
    </x:row>
    <x:row r="75" ht="24" customHeight="1">
      <x:c r="A75" s="28"/>
      <x:c r="B75" s="28"/>
      <x:c r="C75" s="28"/>
      <x:c r="D75" s="28"/>
      <x:c r="E75" s="28"/>
      <x:c r="F75" s="28"/>
      <x:c r="G75" s="34"/>
      <x:c r="H75" s="34"/>
      <x:c r="I75" s="28"/>
      <x:c r="J75" s="28"/>
      <x:c r="K75" s="31"/>
      <x:c r="L75" s="28"/>
      <x:c r="M75" s="34"/>
      <x:c r="N75" s="34"/>
      <x:c r="O75" s="28"/>
      <x:c r="P75" s="28"/>
      <x:c r="Q75" s="34"/>
      <x:c r="R75" s="28"/>
      <x:c r="S75" s="28"/>
      <x:c r="T75" s="28"/>
      <x:c r="U75" s="28"/>
      <x:c r="V75" s="28"/>
      <x:c r="W75" s="28"/>
      <x:c r="X75" s="34"/>
      <x:c r="Y75" s="28"/>
      <x:c r="Z75" s="28"/>
      <x:c r="AA75" s="26" t="n">
        <x:f>IF(OR($B$5="",$E$5="",$H$5=""),0,IF(AND(A75=$B$5,ISNUMBER(H75),H75&gt;=$E$5,H75&lt;$H$5+1),1,0))</x:f>
        <x:v>0</x:v>
      </x:c>
      <x:c r="AB75" s="26" t="n">
        <x:f>IF(AND(AA75=1,C75&lt;&gt;"",D75&lt;&gt;"複数案件共通"),IF(COUNTIFS($C$19:C75,C75,$AA$19:AA75,1,$D$19:D75,"&lt;&gt;複数案件共通")=1,1,0),0)</x:f>
        <x:v>0</x:v>
      </x:c>
      <x:c r="AC75" s="26" t="n">
        <x:f>IF(AND(AA75=1,U75&lt;&gt;"",OR(V75="受電",V75="発信")),IF(COUNTIFS($U$19:U75,U75,$AA$19:AA75,1,$V$19:V75,"受電")+COUNTIFS($U$19:U75,U75,$AA$19:AA75,1,$V$19:V75,"発信")=1,1,0),0)</x:f>
        <x:v>0</x:v>
      </x:c>
      <x:c r="AD75" s="26" t="n">
        <x:f>IF(AND(AA75=1,ISNUMBER(K75)),1,0)</x:f>
        <x:v>0</x:v>
      </x:c>
    </x:row>
    <x:row r="76" ht="24" customHeight="1">
      <x:c r="A76" s="28"/>
      <x:c r="B76" s="28"/>
      <x:c r="C76" s="28"/>
      <x:c r="D76" s="28"/>
      <x:c r="E76" s="28"/>
      <x:c r="F76" s="28"/>
      <x:c r="G76" s="34"/>
      <x:c r="H76" s="34"/>
      <x:c r="I76" s="28"/>
      <x:c r="J76" s="28"/>
      <x:c r="K76" s="31"/>
      <x:c r="L76" s="28"/>
      <x:c r="M76" s="34"/>
      <x:c r="N76" s="34"/>
      <x:c r="O76" s="28"/>
      <x:c r="P76" s="28"/>
      <x:c r="Q76" s="34"/>
      <x:c r="R76" s="28"/>
      <x:c r="S76" s="28"/>
      <x:c r="T76" s="28"/>
      <x:c r="U76" s="28"/>
      <x:c r="V76" s="28"/>
      <x:c r="W76" s="28"/>
      <x:c r="X76" s="34"/>
      <x:c r="Y76" s="28"/>
      <x:c r="Z76" s="28"/>
      <x:c r="AA76" s="26" t="n">
        <x:f>IF(OR($B$5="",$E$5="",$H$5=""),0,IF(AND(A76=$B$5,ISNUMBER(H76),H76&gt;=$E$5,H76&lt;$H$5+1),1,0))</x:f>
        <x:v>0</x:v>
      </x:c>
      <x:c r="AB76" s="26" t="n">
        <x:f>IF(AND(AA76=1,C76&lt;&gt;"",D76&lt;&gt;"複数案件共通"),IF(COUNTIFS($C$19:C76,C76,$AA$19:AA76,1,$D$19:D76,"&lt;&gt;複数案件共通")=1,1,0),0)</x:f>
        <x:v>0</x:v>
      </x:c>
      <x:c r="AC76" s="26" t="n">
        <x:f>IF(AND(AA76=1,U76&lt;&gt;"",OR(V76="受電",V76="発信")),IF(COUNTIFS($U$19:U76,U76,$AA$19:AA76,1,$V$19:V76,"受電")+COUNTIFS($U$19:U76,U76,$AA$19:AA76,1,$V$19:V76,"発信")=1,1,0),0)</x:f>
        <x:v>0</x:v>
      </x:c>
      <x:c r="AD76" s="26" t="n">
        <x:f>IF(AND(AA76=1,ISNUMBER(K76)),1,0)</x:f>
        <x:v>0</x:v>
      </x:c>
    </x:row>
    <x:row r="77" ht="24" customHeight="1">
      <x:c r="A77" s="28"/>
      <x:c r="B77" s="28"/>
      <x:c r="C77" s="28"/>
      <x:c r="D77" s="28"/>
      <x:c r="E77" s="28"/>
      <x:c r="F77" s="28"/>
      <x:c r="G77" s="34"/>
      <x:c r="H77" s="34"/>
      <x:c r="I77" s="28"/>
      <x:c r="J77" s="28"/>
      <x:c r="K77" s="31"/>
      <x:c r="L77" s="28"/>
      <x:c r="M77" s="34"/>
      <x:c r="N77" s="34"/>
      <x:c r="O77" s="28"/>
      <x:c r="P77" s="28"/>
      <x:c r="Q77" s="34"/>
      <x:c r="R77" s="28"/>
      <x:c r="S77" s="28"/>
      <x:c r="T77" s="28"/>
      <x:c r="U77" s="28"/>
      <x:c r="V77" s="28"/>
      <x:c r="W77" s="28"/>
      <x:c r="X77" s="34"/>
      <x:c r="Y77" s="28"/>
      <x:c r="Z77" s="28"/>
      <x:c r="AA77" s="26" t="n">
        <x:f>IF(OR($B$5="",$E$5="",$H$5=""),0,IF(AND(A77=$B$5,ISNUMBER(H77),H77&gt;=$E$5,H77&lt;$H$5+1),1,0))</x:f>
        <x:v>0</x:v>
      </x:c>
      <x:c r="AB77" s="26" t="n">
        <x:f>IF(AND(AA77=1,C77&lt;&gt;"",D77&lt;&gt;"複数案件共通"),IF(COUNTIFS($C$19:C77,C77,$AA$19:AA77,1,$D$19:D77,"&lt;&gt;複数案件共通")=1,1,0),0)</x:f>
        <x:v>0</x:v>
      </x:c>
      <x:c r="AC77" s="26" t="n">
        <x:f>IF(AND(AA77=1,U77&lt;&gt;"",OR(V77="受電",V77="発信")),IF(COUNTIFS($U$19:U77,U77,$AA$19:AA77,1,$V$19:V77,"受電")+COUNTIFS($U$19:U77,U77,$AA$19:AA77,1,$V$19:V77,"発信")=1,1,0),0)</x:f>
        <x:v>0</x:v>
      </x:c>
      <x:c r="AD77" s="26" t="n">
        <x:f>IF(AND(AA77=1,ISNUMBER(K77)),1,0)</x:f>
        <x:v>0</x:v>
      </x:c>
    </x:row>
    <x:row r="78" ht="24" customHeight="1">
      <x:c r="A78" s="28"/>
      <x:c r="B78" s="28"/>
      <x:c r="C78" s="28"/>
      <x:c r="D78" s="28"/>
      <x:c r="E78" s="28"/>
      <x:c r="F78" s="28"/>
      <x:c r="G78" s="34"/>
      <x:c r="H78" s="34"/>
      <x:c r="I78" s="28"/>
      <x:c r="J78" s="28"/>
      <x:c r="K78" s="31"/>
      <x:c r="L78" s="28"/>
      <x:c r="M78" s="34"/>
      <x:c r="N78" s="34"/>
      <x:c r="O78" s="28"/>
      <x:c r="P78" s="28"/>
      <x:c r="Q78" s="34"/>
      <x:c r="R78" s="28"/>
      <x:c r="S78" s="28"/>
      <x:c r="T78" s="28"/>
      <x:c r="U78" s="28"/>
      <x:c r="V78" s="28"/>
      <x:c r="W78" s="28"/>
      <x:c r="X78" s="34"/>
      <x:c r="Y78" s="28"/>
      <x:c r="Z78" s="28"/>
      <x:c r="AA78" s="26" t="n">
        <x:f>IF(OR($B$5="",$E$5="",$H$5=""),0,IF(AND(A78=$B$5,ISNUMBER(H78),H78&gt;=$E$5,H78&lt;$H$5+1),1,0))</x:f>
        <x:v>0</x:v>
      </x:c>
      <x:c r="AB78" s="26" t="n">
        <x:f>IF(AND(AA78=1,C78&lt;&gt;"",D78&lt;&gt;"複数案件共通"),IF(COUNTIFS($C$19:C78,C78,$AA$19:AA78,1,$D$19:D78,"&lt;&gt;複数案件共通")=1,1,0),0)</x:f>
        <x:v>0</x:v>
      </x:c>
      <x:c r="AC78" s="26" t="n">
        <x:f>IF(AND(AA78=1,U78&lt;&gt;"",OR(V78="受電",V78="発信")),IF(COUNTIFS($U$19:U78,U78,$AA$19:AA78,1,$V$19:V78,"受電")+COUNTIFS($U$19:U78,U78,$AA$19:AA78,1,$V$19:V78,"発信")=1,1,0),0)</x:f>
        <x:v>0</x:v>
      </x:c>
      <x:c r="AD78" s="26" t="n">
        <x:f>IF(AND(AA78=1,ISNUMBER(K78)),1,0)</x:f>
        <x:v>0</x:v>
      </x:c>
    </x:row>
    <x:row r="79" ht="24" customHeight="1">
      <x:c r="A79" s="28"/>
      <x:c r="B79" s="28"/>
      <x:c r="C79" s="28"/>
      <x:c r="D79" s="28"/>
      <x:c r="E79" s="28"/>
      <x:c r="F79" s="28"/>
      <x:c r="G79" s="34"/>
      <x:c r="H79" s="34"/>
      <x:c r="I79" s="28"/>
      <x:c r="J79" s="28"/>
      <x:c r="K79" s="31"/>
      <x:c r="L79" s="28"/>
      <x:c r="M79" s="34"/>
      <x:c r="N79" s="34"/>
      <x:c r="O79" s="28"/>
      <x:c r="P79" s="28"/>
      <x:c r="Q79" s="34"/>
      <x:c r="R79" s="28"/>
      <x:c r="S79" s="28"/>
      <x:c r="T79" s="28"/>
      <x:c r="U79" s="28"/>
      <x:c r="V79" s="28"/>
      <x:c r="W79" s="28"/>
      <x:c r="X79" s="34"/>
      <x:c r="Y79" s="28"/>
      <x:c r="Z79" s="28"/>
      <x:c r="AA79" s="26" t="n">
        <x:f>IF(OR($B$5="",$E$5="",$H$5=""),0,IF(AND(A79=$B$5,ISNUMBER(H79),H79&gt;=$E$5,H79&lt;$H$5+1),1,0))</x:f>
        <x:v>0</x:v>
      </x:c>
      <x:c r="AB79" s="26" t="n">
        <x:f>IF(AND(AA79=1,C79&lt;&gt;"",D79&lt;&gt;"複数案件共通"),IF(COUNTIFS($C$19:C79,C79,$AA$19:AA79,1,$D$19:D79,"&lt;&gt;複数案件共通")=1,1,0),0)</x:f>
        <x:v>0</x:v>
      </x:c>
      <x:c r="AC79" s="26" t="n">
        <x:f>IF(AND(AA79=1,U79&lt;&gt;"",OR(V79="受電",V79="発信")),IF(COUNTIFS($U$19:U79,U79,$AA$19:AA79,1,$V$19:V79,"受電")+COUNTIFS($U$19:U79,U79,$AA$19:AA79,1,$V$19:V79,"発信")=1,1,0),0)</x:f>
        <x:v>0</x:v>
      </x:c>
      <x:c r="AD79" s="26" t="n">
        <x:f>IF(AND(AA79=1,ISNUMBER(K79)),1,0)</x:f>
        <x:v>0</x:v>
      </x:c>
    </x:row>
    <x:row r="80" ht="24" customHeight="1">
      <x:c r="A80" s="28"/>
      <x:c r="B80" s="28"/>
      <x:c r="C80" s="28"/>
      <x:c r="D80" s="28"/>
      <x:c r="E80" s="28"/>
      <x:c r="F80" s="28"/>
      <x:c r="G80" s="34"/>
      <x:c r="H80" s="34"/>
      <x:c r="I80" s="28"/>
      <x:c r="J80" s="28"/>
      <x:c r="K80" s="31"/>
      <x:c r="L80" s="28"/>
      <x:c r="M80" s="34"/>
      <x:c r="N80" s="34"/>
      <x:c r="O80" s="28"/>
      <x:c r="P80" s="28"/>
      <x:c r="Q80" s="34"/>
      <x:c r="R80" s="28"/>
      <x:c r="S80" s="28"/>
      <x:c r="T80" s="28"/>
      <x:c r="U80" s="28"/>
      <x:c r="V80" s="28"/>
      <x:c r="W80" s="28"/>
      <x:c r="X80" s="34"/>
      <x:c r="Y80" s="28"/>
      <x:c r="Z80" s="28"/>
      <x:c r="AA80" s="26" t="n">
        <x:f>IF(OR($B$5="",$E$5="",$H$5=""),0,IF(AND(A80=$B$5,ISNUMBER(H80),H80&gt;=$E$5,H80&lt;$H$5+1),1,0))</x:f>
        <x:v>0</x:v>
      </x:c>
      <x:c r="AB80" s="26" t="n">
        <x:f>IF(AND(AA80=1,C80&lt;&gt;"",D80&lt;&gt;"複数案件共通"),IF(COUNTIFS($C$19:C80,C80,$AA$19:AA80,1,$D$19:D80,"&lt;&gt;複数案件共通")=1,1,0),0)</x:f>
        <x:v>0</x:v>
      </x:c>
      <x:c r="AC80" s="26" t="n">
        <x:f>IF(AND(AA80=1,U80&lt;&gt;"",OR(V80="受電",V80="発信")),IF(COUNTIFS($U$19:U80,U80,$AA$19:AA80,1,$V$19:V80,"受電")+COUNTIFS($U$19:U80,U80,$AA$19:AA80,1,$V$19:V80,"発信")=1,1,0),0)</x:f>
        <x:v>0</x:v>
      </x:c>
      <x:c r="AD80" s="26" t="n">
        <x:f>IF(AND(AA80=1,ISNUMBER(K80)),1,0)</x:f>
        <x:v>0</x:v>
      </x:c>
    </x:row>
    <x:row r="81" ht="24" customHeight="1">
      <x:c r="A81" s="28"/>
      <x:c r="B81" s="28"/>
      <x:c r="C81" s="28"/>
      <x:c r="D81" s="28"/>
      <x:c r="E81" s="28"/>
      <x:c r="F81" s="28"/>
      <x:c r="G81" s="34"/>
      <x:c r="H81" s="34"/>
      <x:c r="I81" s="28"/>
      <x:c r="J81" s="28"/>
      <x:c r="K81" s="31"/>
      <x:c r="L81" s="28"/>
      <x:c r="M81" s="34"/>
      <x:c r="N81" s="34"/>
      <x:c r="O81" s="28"/>
      <x:c r="P81" s="28"/>
      <x:c r="Q81" s="34"/>
      <x:c r="R81" s="28"/>
      <x:c r="S81" s="28"/>
      <x:c r="T81" s="28"/>
      <x:c r="U81" s="28"/>
      <x:c r="V81" s="28"/>
      <x:c r="W81" s="28"/>
      <x:c r="X81" s="34"/>
      <x:c r="Y81" s="28"/>
      <x:c r="Z81" s="28"/>
      <x:c r="AA81" s="26" t="n">
        <x:f>IF(OR($B$5="",$E$5="",$H$5=""),0,IF(AND(A81=$B$5,ISNUMBER(H81),H81&gt;=$E$5,H81&lt;$H$5+1),1,0))</x:f>
        <x:v>0</x:v>
      </x:c>
      <x:c r="AB81" s="26" t="n">
        <x:f>IF(AND(AA81=1,C81&lt;&gt;"",D81&lt;&gt;"複数案件共通"),IF(COUNTIFS($C$19:C81,C81,$AA$19:AA81,1,$D$19:D81,"&lt;&gt;複数案件共通")=1,1,0),0)</x:f>
        <x:v>0</x:v>
      </x:c>
      <x:c r="AC81" s="26" t="n">
        <x:f>IF(AND(AA81=1,U81&lt;&gt;"",OR(V81="受電",V81="発信")),IF(COUNTIFS($U$19:U81,U81,$AA$19:AA81,1,$V$19:V81,"受電")+COUNTIFS($U$19:U81,U81,$AA$19:AA81,1,$V$19:V81,"発信")=1,1,0),0)</x:f>
        <x:v>0</x:v>
      </x:c>
      <x:c r="AD81" s="26" t="n">
        <x:f>IF(AND(AA81=1,ISNUMBER(K81)),1,0)</x:f>
        <x:v>0</x:v>
      </x:c>
    </x:row>
    <x:row r="82" ht="24" customHeight="1">
      <x:c r="A82" s="28"/>
      <x:c r="B82" s="28"/>
      <x:c r="C82" s="28"/>
      <x:c r="D82" s="28"/>
      <x:c r="E82" s="28"/>
      <x:c r="F82" s="28"/>
      <x:c r="G82" s="34"/>
      <x:c r="H82" s="34"/>
      <x:c r="I82" s="28"/>
      <x:c r="J82" s="28"/>
      <x:c r="K82" s="31"/>
      <x:c r="L82" s="28"/>
      <x:c r="M82" s="34"/>
      <x:c r="N82" s="34"/>
      <x:c r="O82" s="28"/>
      <x:c r="P82" s="28"/>
      <x:c r="Q82" s="34"/>
      <x:c r="R82" s="28"/>
      <x:c r="S82" s="28"/>
      <x:c r="T82" s="28"/>
      <x:c r="U82" s="28"/>
      <x:c r="V82" s="28"/>
      <x:c r="W82" s="28"/>
      <x:c r="X82" s="34"/>
      <x:c r="Y82" s="28"/>
      <x:c r="Z82" s="28"/>
      <x:c r="AA82" s="26" t="n">
        <x:f>IF(OR($B$5="",$E$5="",$H$5=""),0,IF(AND(A82=$B$5,ISNUMBER(H82),H82&gt;=$E$5,H82&lt;$H$5+1),1,0))</x:f>
        <x:v>0</x:v>
      </x:c>
      <x:c r="AB82" s="26" t="n">
        <x:f>IF(AND(AA82=1,C82&lt;&gt;"",D82&lt;&gt;"複数案件共通"),IF(COUNTIFS($C$19:C82,C82,$AA$19:AA82,1,$D$19:D82,"&lt;&gt;複数案件共通")=1,1,0),0)</x:f>
        <x:v>0</x:v>
      </x:c>
      <x:c r="AC82" s="26" t="n">
        <x:f>IF(AND(AA82=1,U82&lt;&gt;"",OR(V82="受電",V82="発信")),IF(COUNTIFS($U$19:U82,U82,$AA$19:AA82,1,$V$19:V82,"受電")+COUNTIFS($U$19:U82,U82,$AA$19:AA82,1,$V$19:V82,"発信")=1,1,0),0)</x:f>
        <x:v>0</x:v>
      </x:c>
      <x:c r="AD82" s="26" t="n">
        <x:f>IF(AND(AA82=1,ISNUMBER(K82)),1,0)</x:f>
        <x:v>0</x:v>
      </x:c>
    </x:row>
    <x:row r="83" ht="24" customHeight="1">
      <x:c r="A83" s="28"/>
      <x:c r="B83" s="28"/>
      <x:c r="C83" s="28"/>
      <x:c r="D83" s="28"/>
      <x:c r="E83" s="28"/>
      <x:c r="F83" s="28"/>
      <x:c r="G83" s="34"/>
      <x:c r="H83" s="34"/>
      <x:c r="I83" s="28"/>
      <x:c r="J83" s="28"/>
      <x:c r="K83" s="31"/>
      <x:c r="L83" s="28"/>
      <x:c r="M83" s="34"/>
      <x:c r="N83" s="34"/>
      <x:c r="O83" s="28"/>
      <x:c r="P83" s="28"/>
      <x:c r="Q83" s="34"/>
      <x:c r="R83" s="28"/>
      <x:c r="S83" s="28"/>
      <x:c r="T83" s="28"/>
      <x:c r="U83" s="28"/>
      <x:c r="V83" s="28"/>
      <x:c r="W83" s="28"/>
      <x:c r="X83" s="34"/>
      <x:c r="Y83" s="28"/>
      <x:c r="Z83" s="28"/>
      <x:c r="AA83" s="26" t="n">
        <x:f>IF(OR($B$5="",$E$5="",$H$5=""),0,IF(AND(A83=$B$5,ISNUMBER(H83),H83&gt;=$E$5,H83&lt;$H$5+1),1,0))</x:f>
        <x:v>0</x:v>
      </x:c>
      <x:c r="AB83" s="26" t="n">
        <x:f>IF(AND(AA83=1,C83&lt;&gt;"",D83&lt;&gt;"複数案件共通"),IF(COUNTIFS($C$19:C83,C83,$AA$19:AA83,1,$D$19:D83,"&lt;&gt;複数案件共通")=1,1,0),0)</x:f>
        <x:v>0</x:v>
      </x:c>
      <x:c r="AC83" s="26" t="n">
        <x:f>IF(AND(AA83=1,U83&lt;&gt;"",OR(V83="受電",V83="発信")),IF(COUNTIFS($U$19:U83,U83,$AA$19:AA83,1,$V$19:V83,"受電")+COUNTIFS($U$19:U83,U83,$AA$19:AA83,1,$V$19:V83,"発信")=1,1,0),0)</x:f>
        <x:v>0</x:v>
      </x:c>
      <x:c r="AD83" s="26" t="n">
        <x:f>IF(AND(AA83=1,ISNUMBER(K83)),1,0)</x:f>
        <x:v>0</x:v>
      </x:c>
    </x:row>
    <x:row r="84" ht="24" customHeight="1">
      <x:c r="A84" s="28"/>
      <x:c r="B84" s="28"/>
      <x:c r="C84" s="28"/>
      <x:c r="D84" s="28"/>
      <x:c r="E84" s="28"/>
      <x:c r="F84" s="28"/>
      <x:c r="G84" s="34"/>
      <x:c r="H84" s="34"/>
      <x:c r="I84" s="28"/>
      <x:c r="J84" s="28"/>
      <x:c r="K84" s="31"/>
      <x:c r="L84" s="28"/>
      <x:c r="M84" s="34"/>
      <x:c r="N84" s="34"/>
      <x:c r="O84" s="28"/>
      <x:c r="P84" s="28"/>
      <x:c r="Q84" s="34"/>
      <x:c r="R84" s="28"/>
      <x:c r="S84" s="28"/>
      <x:c r="T84" s="28"/>
      <x:c r="U84" s="28"/>
      <x:c r="V84" s="28"/>
      <x:c r="W84" s="28"/>
      <x:c r="X84" s="34"/>
      <x:c r="Y84" s="28"/>
      <x:c r="Z84" s="28"/>
      <x:c r="AA84" s="26" t="n">
        <x:f>IF(OR($B$5="",$E$5="",$H$5=""),0,IF(AND(A84=$B$5,ISNUMBER(H84),H84&gt;=$E$5,H84&lt;$H$5+1),1,0))</x:f>
        <x:v>0</x:v>
      </x:c>
      <x:c r="AB84" s="26" t="n">
        <x:f>IF(AND(AA84=1,C84&lt;&gt;"",D84&lt;&gt;"複数案件共通"),IF(COUNTIFS($C$19:C84,C84,$AA$19:AA84,1,$D$19:D84,"&lt;&gt;複数案件共通")=1,1,0),0)</x:f>
        <x:v>0</x:v>
      </x:c>
      <x:c r="AC84" s="26" t="n">
        <x:f>IF(AND(AA84=1,U84&lt;&gt;"",OR(V84="受電",V84="発信")),IF(COUNTIFS($U$19:U84,U84,$AA$19:AA84,1,$V$19:V84,"受電")+COUNTIFS($U$19:U84,U84,$AA$19:AA84,1,$V$19:V84,"発信")=1,1,0),0)</x:f>
        <x:v>0</x:v>
      </x:c>
      <x:c r="AD84" s="26" t="n">
        <x:f>IF(AND(AA84=1,ISNUMBER(K84)),1,0)</x:f>
        <x:v>0</x:v>
      </x:c>
    </x:row>
    <x:row r="85" ht="24" customHeight="1">
      <x:c r="A85" s="28"/>
      <x:c r="B85" s="28"/>
      <x:c r="C85" s="28"/>
      <x:c r="D85" s="28"/>
      <x:c r="E85" s="28"/>
      <x:c r="F85" s="28"/>
      <x:c r="G85" s="34"/>
      <x:c r="H85" s="34"/>
      <x:c r="I85" s="28"/>
      <x:c r="J85" s="28"/>
      <x:c r="K85" s="31"/>
      <x:c r="L85" s="28"/>
      <x:c r="M85" s="34"/>
      <x:c r="N85" s="34"/>
      <x:c r="O85" s="28"/>
      <x:c r="P85" s="28"/>
      <x:c r="Q85" s="34"/>
      <x:c r="R85" s="28"/>
      <x:c r="S85" s="28"/>
      <x:c r="T85" s="28"/>
      <x:c r="U85" s="28"/>
      <x:c r="V85" s="28"/>
      <x:c r="W85" s="28"/>
      <x:c r="X85" s="34"/>
      <x:c r="Y85" s="28"/>
      <x:c r="Z85" s="28"/>
      <x:c r="AA85" s="26" t="n">
        <x:f>IF(OR($B$5="",$E$5="",$H$5=""),0,IF(AND(A85=$B$5,ISNUMBER(H85),H85&gt;=$E$5,H85&lt;$H$5+1),1,0))</x:f>
        <x:v>0</x:v>
      </x:c>
      <x:c r="AB85" s="26" t="n">
        <x:f>IF(AND(AA85=1,C85&lt;&gt;"",D85&lt;&gt;"複数案件共通"),IF(COUNTIFS($C$19:C85,C85,$AA$19:AA85,1,$D$19:D85,"&lt;&gt;複数案件共通")=1,1,0),0)</x:f>
        <x:v>0</x:v>
      </x:c>
      <x:c r="AC85" s="26" t="n">
        <x:f>IF(AND(AA85=1,U85&lt;&gt;"",OR(V85="受電",V85="発信")),IF(COUNTIFS($U$19:U85,U85,$AA$19:AA85,1,$V$19:V85,"受電")+COUNTIFS($U$19:U85,U85,$AA$19:AA85,1,$V$19:V85,"発信")=1,1,0),0)</x:f>
        <x:v>0</x:v>
      </x:c>
      <x:c r="AD85" s="26" t="n">
        <x:f>IF(AND(AA85=1,ISNUMBER(K85)),1,0)</x:f>
        <x:v>0</x:v>
      </x:c>
    </x:row>
    <x:row r="86" ht="24" customHeight="1">
      <x:c r="A86" s="28"/>
      <x:c r="B86" s="28"/>
      <x:c r="C86" s="28"/>
      <x:c r="D86" s="28"/>
      <x:c r="E86" s="28"/>
      <x:c r="F86" s="28"/>
      <x:c r="G86" s="34"/>
      <x:c r="H86" s="34"/>
      <x:c r="I86" s="28"/>
      <x:c r="J86" s="28"/>
      <x:c r="K86" s="31"/>
      <x:c r="L86" s="28"/>
      <x:c r="M86" s="34"/>
      <x:c r="N86" s="34"/>
      <x:c r="O86" s="28"/>
      <x:c r="P86" s="28"/>
      <x:c r="Q86" s="34"/>
      <x:c r="R86" s="28"/>
      <x:c r="S86" s="28"/>
      <x:c r="T86" s="28"/>
      <x:c r="U86" s="28"/>
      <x:c r="V86" s="28"/>
      <x:c r="W86" s="28"/>
      <x:c r="X86" s="34"/>
      <x:c r="Y86" s="28"/>
      <x:c r="Z86" s="28"/>
      <x:c r="AA86" s="26" t="n">
        <x:f>IF(OR($B$5="",$E$5="",$H$5=""),0,IF(AND(A86=$B$5,ISNUMBER(H86),H86&gt;=$E$5,H86&lt;$H$5+1),1,0))</x:f>
        <x:v>0</x:v>
      </x:c>
      <x:c r="AB86" s="26" t="n">
        <x:f>IF(AND(AA86=1,C86&lt;&gt;"",D86&lt;&gt;"複数案件共通"),IF(COUNTIFS($C$19:C86,C86,$AA$19:AA86,1,$D$19:D86,"&lt;&gt;複数案件共通")=1,1,0),0)</x:f>
        <x:v>0</x:v>
      </x:c>
      <x:c r="AC86" s="26" t="n">
        <x:f>IF(AND(AA86=1,U86&lt;&gt;"",OR(V86="受電",V86="発信")),IF(COUNTIFS($U$19:U86,U86,$AA$19:AA86,1,$V$19:V86,"受電")+COUNTIFS($U$19:U86,U86,$AA$19:AA86,1,$V$19:V86,"発信")=1,1,0),0)</x:f>
        <x:v>0</x:v>
      </x:c>
      <x:c r="AD86" s="26" t="n">
        <x:f>IF(AND(AA86=1,ISNUMBER(K86)),1,0)</x:f>
        <x:v>0</x:v>
      </x:c>
    </x:row>
    <x:row r="87" ht="24" customHeight="1">
      <x:c r="A87" s="28"/>
      <x:c r="B87" s="28"/>
      <x:c r="C87" s="28"/>
      <x:c r="D87" s="28"/>
      <x:c r="E87" s="28"/>
      <x:c r="F87" s="28"/>
      <x:c r="G87" s="34"/>
      <x:c r="H87" s="34"/>
      <x:c r="I87" s="28"/>
      <x:c r="J87" s="28"/>
      <x:c r="K87" s="31"/>
      <x:c r="L87" s="28"/>
      <x:c r="M87" s="34"/>
      <x:c r="N87" s="34"/>
      <x:c r="O87" s="28"/>
      <x:c r="P87" s="28"/>
      <x:c r="Q87" s="34"/>
      <x:c r="R87" s="28"/>
      <x:c r="S87" s="28"/>
      <x:c r="T87" s="28"/>
      <x:c r="U87" s="28"/>
      <x:c r="V87" s="28"/>
      <x:c r="W87" s="28"/>
      <x:c r="X87" s="34"/>
      <x:c r="Y87" s="28"/>
      <x:c r="Z87" s="28"/>
      <x:c r="AA87" s="26" t="n">
        <x:f>IF(OR($B$5="",$E$5="",$H$5=""),0,IF(AND(A87=$B$5,ISNUMBER(H87),H87&gt;=$E$5,H87&lt;$H$5+1),1,0))</x:f>
        <x:v>0</x:v>
      </x:c>
      <x:c r="AB87" s="26" t="n">
        <x:f>IF(AND(AA87=1,C87&lt;&gt;"",D87&lt;&gt;"複数案件共通"),IF(COUNTIFS($C$19:C87,C87,$AA$19:AA87,1,$D$19:D87,"&lt;&gt;複数案件共通")=1,1,0),0)</x:f>
        <x:v>0</x:v>
      </x:c>
      <x:c r="AC87" s="26" t="n">
        <x:f>IF(AND(AA87=1,U87&lt;&gt;"",OR(V87="受電",V87="発信")),IF(COUNTIFS($U$19:U87,U87,$AA$19:AA87,1,$V$19:V87,"受電")+COUNTIFS($U$19:U87,U87,$AA$19:AA87,1,$V$19:V87,"発信")=1,1,0),0)</x:f>
        <x:v>0</x:v>
      </x:c>
      <x:c r="AD87" s="26" t="n">
        <x:f>IF(AND(AA87=1,ISNUMBER(K87)),1,0)</x:f>
        <x:v>0</x:v>
      </x:c>
    </x:row>
    <x:row r="88" ht="24" customHeight="1">
      <x:c r="A88" s="28"/>
      <x:c r="B88" s="28"/>
      <x:c r="C88" s="28"/>
      <x:c r="D88" s="28"/>
      <x:c r="E88" s="28"/>
      <x:c r="F88" s="28"/>
      <x:c r="G88" s="34"/>
      <x:c r="H88" s="34"/>
      <x:c r="I88" s="28"/>
      <x:c r="J88" s="28"/>
      <x:c r="K88" s="31"/>
      <x:c r="L88" s="28"/>
      <x:c r="M88" s="34"/>
      <x:c r="N88" s="34"/>
      <x:c r="O88" s="28"/>
      <x:c r="P88" s="28"/>
      <x:c r="Q88" s="34"/>
      <x:c r="R88" s="28"/>
      <x:c r="S88" s="28"/>
      <x:c r="T88" s="28"/>
      <x:c r="U88" s="28"/>
      <x:c r="V88" s="28"/>
      <x:c r="W88" s="28"/>
      <x:c r="X88" s="34"/>
      <x:c r="Y88" s="28"/>
      <x:c r="Z88" s="28"/>
      <x:c r="AA88" s="26" t="n">
        <x:f>IF(OR($B$5="",$E$5="",$H$5=""),0,IF(AND(A88=$B$5,ISNUMBER(H88),H88&gt;=$E$5,H88&lt;$H$5+1),1,0))</x:f>
        <x:v>0</x:v>
      </x:c>
      <x:c r="AB88" s="26" t="n">
        <x:f>IF(AND(AA88=1,C88&lt;&gt;"",D88&lt;&gt;"複数案件共通"),IF(COUNTIFS($C$19:C88,C88,$AA$19:AA88,1,$D$19:D88,"&lt;&gt;複数案件共通")=1,1,0),0)</x:f>
        <x:v>0</x:v>
      </x:c>
      <x:c r="AC88" s="26" t="n">
        <x:f>IF(AND(AA88=1,U88&lt;&gt;"",OR(V88="受電",V88="発信")),IF(COUNTIFS($U$19:U88,U88,$AA$19:AA88,1,$V$19:V88,"受電")+COUNTIFS($U$19:U88,U88,$AA$19:AA88,1,$V$19:V88,"発信")=1,1,0),0)</x:f>
        <x:v>0</x:v>
      </x:c>
      <x:c r="AD88" s="26" t="n">
        <x:f>IF(AND(AA88=1,ISNUMBER(K88)),1,0)</x:f>
        <x:v>0</x:v>
      </x:c>
    </x:row>
    <x:row r="89" ht="24" customHeight="1">
      <x:c r="A89" s="28"/>
      <x:c r="B89" s="28"/>
      <x:c r="C89" s="28"/>
      <x:c r="D89" s="28"/>
      <x:c r="E89" s="28"/>
      <x:c r="F89" s="28"/>
      <x:c r="G89" s="34"/>
      <x:c r="H89" s="34"/>
      <x:c r="I89" s="28"/>
      <x:c r="J89" s="28"/>
      <x:c r="K89" s="31"/>
      <x:c r="L89" s="28"/>
      <x:c r="M89" s="34"/>
      <x:c r="N89" s="34"/>
      <x:c r="O89" s="28"/>
      <x:c r="P89" s="28"/>
      <x:c r="Q89" s="34"/>
      <x:c r="R89" s="28"/>
      <x:c r="S89" s="28"/>
      <x:c r="T89" s="28"/>
      <x:c r="U89" s="28"/>
      <x:c r="V89" s="28"/>
      <x:c r="W89" s="28"/>
      <x:c r="X89" s="34"/>
      <x:c r="Y89" s="28"/>
      <x:c r="Z89" s="28"/>
      <x:c r="AA89" s="26" t="n">
        <x:f>IF(OR($B$5="",$E$5="",$H$5=""),0,IF(AND(A89=$B$5,ISNUMBER(H89),H89&gt;=$E$5,H89&lt;$H$5+1),1,0))</x:f>
        <x:v>0</x:v>
      </x:c>
      <x:c r="AB89" s="26" t="n">
        <x:f>IF(AND(AA89=1,C89&lt;&gt;"",D89&lt;&gt;"複数案件共通"),IF(COUNTIFS($C$19:C89,C89,$AA$19:AA89,1,$D$19:D89,"&lt;&gt;複数案件共通")=1,1,0),0)</x:f>
        <x:v>0</x:v>
      </x:c>
      <x:c r="AC89" s="26" t="n">
        <x:f>IF(AND(AA89=1,U89&lt;&gt;"",OR(V89="受電",V89="発信")),IF(COUNTIFS($U$19:U89,U89,$AA$19:AA89,1,$V$19:V89,"受電")+COUNTIFS($U$19:U89,U89,$AA$19:AA89,1,$V$19:V89,"発信")=1,1,0),0)</x:f>
        <x:v>0</x:v>
      </x:c>
      <x:c r="AD89" s="26" t="n">
        <x:f>IF(AND(AA89=1,ISNUMBER(K89)),1,0)</x:f>
        <x:v>0</x:v>
      </x:c>
    </x:row>
    <x:row r="90" ht="24" customHeight="1">
      <x:c r="A90" s="28"/>
      <x:c r="B90" s="28"/>
      <x:c r="C90" s="28"/>
      <x:c r="D90" s="28"/>
      <x:c r="E90" s="28"/>
      <x:c r="F90" s="28"/>
      <x:c r="G90" s="34"/>
      <x:c r="H90" s="34"/>
      <x:c r="I90" s="28"/>
      <x:c r="J90" s="28"/>
      <x:c r="K90" s="31"/>
      <x:c r="L90" s="28"/>
      <x:c r="M90" s="34"/>
      <x:c r="N90" s="34"/>
      <x:c r="O90" s="28"/>
      <x:c r="P90" s="28"/>
      <x:c r="Q90" s="34"/>
      <x:c r="R90" s="28"/>
      <x:c r="S90" s="28"/>
      <x:c r="T90" s="28"/>
      <x:c r="U90" s="28"/>
      <x:c r="V90" s="28"/>
      <x:c r="W90" s="28"/>
      <x:c r="X90" s="34"/>
      <x:c r="Y90" s="28"/>
      <x:c r="Z90" s="28"/>
      <x:c r="AA90" s="26" t="n">
        <x:f>IF(OR($B$5="",$E$5="",$H$5=""),0,IF(AND(A90=$B$5,ISNUMBER(H90),H90&gt;=$E$5,H90&lt;$H$5+1),1,0))</x:f>
        <x:v>0</x:v>
      </x:c>
      <x:c r="AB90" s="26" t="n">
        <x:f>IF(AND(AA90=1,C90&lt;&gt;"",D90&lt;&gt;"複数案件共通"),IF(COUNTIFS($C$19:C90,C90,$AA$19:AA90,1,$D$19:D90,"&lt;&gt;複数案件共通")=1,1,0),0)</x:f>
        <x:v>0</x:v>
      </x:c>
      <x:c r="AC90" s="26" t="n">
        <x:f>IF(AND(AA90=1,U90&lt;&gt;"",OR(V90="受電",V90="発信")),IF(COUNTIFS($U$19:U90,U90,$AA$19:AA90,1,$V$19:V90,"受電")+COUNTIFS($U$19:U90,U90,$AA$19:AA90,1,$V$19:V90,"発信")=1,1,0),0)</x:f>
        <x:v>0</x:v>
      </x:c>
      <x:c r="AD90" s="26" t="n">
        <x:f>IF(AND(AA90=1,ISNUMBER(K90)),1,0)</x:f>
        <x:v>0</x:v>
      </x:c>
    </x:row>
    <x:row r="91" ht="24" customHeight="1">
      <x:c r="A91" s="28"/>
      <x:c r="B91" s="28"/>
      <x:c r="C91" s="28"/>
      <x:c r="D91" s="28"/>
      <x:c r="E91" s="28"/>
      <x:c r="F91" s="28"/>
      <x:c r="G91" s="34"/>
      <x:c r="H91" s="34"/>
      <x:c r="I91" s="28"/>
      <x:c r="J91" s="28"/>
      <x:c r="K91" s="31"/>
      <x:c r="L91" s="28"/>
      <x:c r="M91" s="34"/>
      <x:c r="N91" s="34"/>
      <x:c r="O91" s="28"/>
      <x:c r="P91" s="28"/>
      <x:c r="Q91" s="34"/>
      <x:c r="R91" s="28"/>
      <x:c r="S91" s="28"/>
      <x:c r="T91" s="28"/>
      <x:c r="U91" s="28"/>
      <x:c r="V91" s="28"/>
      <x:c r="W91" s="28"/>
      <x:c r="X91" s="34"/>
      <x:c r="Y91" s="28"/>
      <x:c r="Z91" s="28"/>
      <x:c r="AA91" s="26" t="n">
        <x:f>IF(OR($B$5="",$E$5="",$H$5=""),0,IF(AND(A91=$B$5,ISNUMBER(H91),H91&gt;=$E$5,H91&lt;$H$5+1),1,0))</x:f>
        <x:v>0</x:v>
      </x:c>
      <x:c r="AB91" s="26" t="n">
        <x:f>IF(AND(AA91=1,C91&lt;&gt;"",D91&lt;&gt;"複数案件共通"),IF(COUNTIFS($C$19:C91,C91,$AA$19:AA91,1,$D$19:D91,"&lt;&gt;複数案件共通")=1,1,0),0)</x:f>
        <x:v>0</x:v>
      </x:c>
      <x:c r="AC91" s="26" t="n">
        <x:f>IF(AND(AA91=1,U91&lt;&gt;"",OR(V91="受電",V91="発信")),IF(COUNTIFS($U$19:U91,U91,$AA$19:AA91,1,$V$19:V91,"受電")+COUNTIFS($U$19:U91,U91,$AA$19:AA91,1,$V$19:V91,"発信")=1,1,0),0)</x:f>
        <x:v>0</x:v>
      </x:c>
      <x:c r="AD91" s="26" t="n">
        <x:f>IF(AND(AA91=1,ISNUMBER(K91)),1,0)</x:f>
        <x:v>0</x:v>
      </x:c>
    </x:row>
    <x:row r="92" ht="24" customHeight="1">
      <x:c r="A92" s="28"/>
      <x:c r="B92" s="28"/>
      <x:c r="C92" s="28"/>
      <x:c r="D92" s="28"/>
      <x:c r="E92" s="28"/>
      <x:c r="F92" s="28"/>
      <x:c r="G92" s="34"/>
      <x:c r="H92" s="34"/>
      <x:c r="I92" s="28"/>
      <x:c r="J92" s="28"/>
      <x:c r="K92" s="31"/>
      <x:c r="L92" s="28"/>
      <x:c r="M92" s="34"/>
      <x:c r="N92" s="34"/>
      <x:c r="O92" s="28"/>
      <x:c r="P92" s="28"/>
      <x:c r="Q92" s="34"/>
      <x:c r="R92" s="28"/>
      <x:c r="S92" s="28"/>
      <x:c r="T92" s="28"/>
      <x:c r="U92" s="28"/>
      <x:c r="V92" s="28"/>
      <x:c r="W92" s="28"/>
      <x:c r="X92" s="34"/>
      <x:c r="Y92" s="28"/>
      <x:c r="Z92" s="28"/>
      <x:c r="AA92" s="26" t="n">
        <x:f>IF(OR($B$5="",$E$5="",$H$5=""),0,IF(AND(A92=$B$5,ISNUMBER(H92),H92&gt;=$E$5,H92&lt;$H$5+1),1,0))</x:f>
        <x:v>0</x:v>
      </x:c>
      <x:c r="AB92" s="26" t="n">
        <x:f>IF(AND(AA92=1,C92&lt;&gt;"",D92&lt;&gt;"複数案件共通"),IF(COUNTIFS($C$19:C92,C92,$AA$19:AA92,1,$D$19:D92,"&lt;&gt;複数案件共通")=1,1,0),0)</x:f>
        <x:v>0</x:v>
      </x:c>
      <x:c r="AC92" s="26" t="n">
        <x:f>IF(AND(AA92=1,U92&lt;&gt;"",OR(V92="受電",V92="発信")),IF(COUNTIFS($U$19:U92,U92,$AA$19:AA92,1,$V$19:V92,"受電")+COUNTIFS($U$19:U92,U92,$AA$19:AA92,1,$V$19:V92,"発信")=1,1,0),0)</x:f>
        <x:v>0</x:v>
      </x:c>
      <x:c r="AD92" s="26" t="n">
        <x:f>IF(AND(AA92=1,ISNUMBER(K92)),1,0)</x:f>
        <x:v>0</x:v>
      </x:c>
    </x:row>
    <x:row r="93" ht="24" customHeight="1">
      <x:c r="A93" s="28"/>
      <x:c r="B93" s="28"/>
      <x:c r="C93" s="28"/>
      <x:c r="D93" s="28"/>
      <x:c r="E93" s="28"/>
      <x:c r="F93" s="28"/>
      <x:c r="G93" s="34"/>
      <x:c r="H93" s="34"/>
      <x:c r="I93" s="28"/>
      <x:c r="J93" s="28"/>
      <x:c r="K93" s="31"/>
      <x:c r="L93" s="28"/>
      <x:c r="M93" s="34"/>
      <x:c r="N93" s="34"/>
      <x:c r="O93" s="28"/>
      <x:c r="P93" s="28"/>
      <x:c r="Q93" s="34"/>
      <x:c r="R93" s="28"/>
      <x:c r="S93" s="28"/>
      <x:c r="T93" s="28"/>
      <x:c r="U93" s="28"/>
      <x:c r="V93" s="28"/>
      <x:c r="W93" s="28"/>
      <x:c r="X93" s="34"/>
      <x:c r="Y93" s="28"/>
      <x:c r="Z93" s="28"/>
      <x:c r="AA93" s="26" t="n">
        <x:f>IF(OR($B$5="",$E$5="",$H$5=""),0,IF(AND(A93=$B$5,ISNUMBER(H93),H93&gt;=$E$5,H93&lt;$H$5+1),1,0))</x:f>
        <x:v>0</x:v>
      </x:c>
      <x:c r="AB93" s="26" t="n">
        <x:f>IF(AND(AA93=1,C93&lt;&gt;"",D93&lt;&gt;"複数案件共通"),IF(COUNTIFS($C$19:C93,C93,$AA$19:AA93,1,$D$19:D93,"&lt;&gt;複数案件共通")=1,1,0),0)</x:f>
        <x:v>0</x:v>
      </x:c>
      <x:c r="AC93" s="26" t="n">
        <x:f>IF(AND(AA93=1,U93&lt;&gt;"",OR(V93="受電",V93="発信")),IF(COUNTIFS($U$19:U93,U93,$AA$19:AA93,1,$V$19:V93,"受電")+COUNTIFS($U$19:U93,U93,$AA$19:AA93,1,$V$19:V93,"発信")=1,1,0),0)</x:f>
        <x:v>0</x:v>
      </x:c>
      <x:c r="AD93" s="26" t="n">
        <x:f>IF(AND(AA93=1,ISNUMBER(K93)),1,0)</x:f>
        <x:v>0</x:v>
      </x:c>
    </x:row>
    <x:row r="94" ht="24" customHeight="1">
      <x:c r="A94" s="28"/>
      <x:c r="B94" s="28"/>
      <x:c r="C94" s="28"/>
      <x:c r="D94" s="28"/>
      <x:c r="E94" s="28"/>
      <x:c r="F94" s="28"/>
      <x:c r="G94" s="34"/>
      <x:c r="H94" s="34"/>
      <x:c r="I94" s="28"/>
      <x:c r="J94" s="28"/>
      <x:c r="K94" s="31"/>
      <x:c r="L94" s="28"/>
      <x:c r="M94" s="34"/>
      <x:c r="N94" s="34"/>
      <x:c r="O94" s="28"/>
      <x:c r="P94" s="28"/>
      <x:c r="Q94" s="34"/>
      <x:c r="R94" s="28"/>
      <x:c r="S94" s="28"/>
      <x:c r="T94" s="28"/>
      <x:c r="U94" s="28"/>
      <x:c r="V94" s="28"/>
      <x:c r="W94" s="28"/>
      <x:c r="X94" s="34"/>
      <x:c r="Y94" s="28"/>
      <x:c r="Z94" s="28"/>
      <x:c r="AA94" s="26" t="n">
        <x:f>IF(OR($B$5="",$E$5="",$H$5=""),0,IF(AND(A94=$B$5,ISNUMBER(H94),H94&gt;=$E$5,H94&lt;$H$5+1),1,0))</x:f>
        <x:v>0</x:v>
      </x:c>
      <x:c r="AB94" s="26" t="n">
        <x:f>IF(AND(AA94=1,C94&lt;&gt;"",D94&lt;&gt;"複数案件共通"),IF(COUNTIFS($C$19:C94,C94,$AA$19:AA94,1,$D$19:D94,"&lt;&gt;複数案件共通")=1,1,0),0)</x:f>
        <x:v>0</x:v>
      </x:c>
      <x:c r="AC94" s="26" t="n">
        <x:f>IF(AND(AA94=1,U94&lt;&gt;"",OR(V94="受電",V94="発信")),IF(COUNTIFS($U$19:U94,U94,$AA$19:AA94,1,$V$19:V94,"受電")+COUNTIFS($U$19:U94,U94,$AA$19:AA94,1,$V$19:V94,"発信")=1,1,0),0)</x:f>
        <x:v>0</x:v>
      </x:c>
      <x:c r="AD94" s="26" t="n">
        <x:f>IF(AND(AA94=1,ISNUMBER(K94)),1,0)</x:f>
        <x:v>0</x:v>
      </x:c>
    </x:row>
    <x:row r="95" ht="24" customHeight="1">
      <x:c r="A95" s="28"/>
      <x:c r="B95" s="28"/>
      <x:c r="C95" s="28"/>
      <x:c r="D95" s="28"/>
      <x:c r="E95" s="28"/>
      <x:c r="F95" s="28"/>
      <x:c r="G95" s="34"/>
      <x:c r="H95" s="34"/>
      <x:c r="I95" s="28"/>
      <x:c r="J95" s="28"/>
      <x:c r="K95" s="31"/>
      <x:c r="L95" s="28"/>
      <x:c r="M95" s="34"/>
      <x:c r="N95" s="34"/>
      <x:c r="O95" s="28"/>
      <x:c r="P95" s="28"/>
      <x:c r="Q95" s="34"/>
      <x:c r="R95" s="28"/>
      <x:c r="S95" s="28"/>
      <x:c r="T95" s="28"/>
      <x:c r="U95" s="28"/>
      <x:c r="V95" s="28"/>
      <x:c r="W95" s="28"/>
      <x:c r="X95" s="34"/>
      <x:c r="Y95" s="28"/>
      <x:c r="Z95" s="28"/>
      <x:c r="AA95" s="26" t="n">
        <x:f>IF(OR($B$5="",$E$5="",$H$5=""),0,IF(AND(A95=$B$5,ISNUMBER(H95),H95&gt;=$E$5,H95&lt;$H$5+1),1,0))</x:f>
        <x:v>0</x:v>
      </x:c>
      <x:c r="AB95" s="26" t="n">
        <x:f>IF(AND(AA95=1,C95&lt;&gt;"",D95&lt;&gt;"複数案件共通"),IF(COUNTIFS($C$19:C95,C95,$AA$19:AA95,1,$D$19:D95,"&lt;&gt;複数案件共通")=1,1,0),0)</x:f>
        <x:v>0</x:v>
      </x:c>
      <x:c r="AC95" s="26" t="n">
        <x:f>IF(AND(AA95=1,U95&lt;&gt;"",OR(V95="受電",V95="発信")),IF(COUNTIFS($U$19:U95,U95,$AA$19:AA95,1,$V$19:V95,"受電")+COUNTIFS($U$19:U95,U95,$AA$19:AA95,1,$V$19:V95,"発信")=1,1,0),0)</x:f>
        <x:v>0</x:v>
      </x:c>
      <x:c r="AD95" s="26" t="n">
        <x:f>IF(AND(AA95=1,ISNUMBER(K95)),1,0)</x:f>
        <x:v>0</x:v>
      </x:c>
    </x:row>
    <x:row r="96" ht="24" customHeight="1">
      <x:c r="A96" s="28"/>
      <x:c r="B96" s="28"/>
      <x:c r="C96" s="28"/>
      <x:c r="D96" s="28"/>
      <x:c r="E96" s="28"/>
      <x:c r="F96" s="28"/>
      <x:c r="G96" s="34"/>
      <x:c r="H96" s="34"/>
      <x:c r="I96" s="28"/>
      <x:c r="J96" s="28"/>
      <x:c r="K96" s="31"/>
      <x:c r="L96" s="28"/>
      <x:c r="M96" s="34"/>
      <x:c r="N96" s="34"/>
      <x:c r="O96" s="28"/>
      <x:c r="P96" s="28"/>
      <x:c r="Q96" s="34"/>
      <x:c r="R96" s="28"/>
      <x:c r="S96" s="28"/>
      <x:c r="T96" s="28"/>
      <x:c r="U96" s="28"/>
      <x:c r="V96" s="28"/>
      <x:c r="W96" s="28"/>
      <x:c r="X96" s="34"/>
      <x:c r="Y96" s="28"/>
      <x:c r="Z96" s="28"/>
      <x:c r="AA96" s="26" t="n">
        <x:f>IF(OR($B$5="",$E$5="",$H$5=""),0,IF(AND(A96=$B$5,ISNUMBER(H96),H96&gt;=$E$5,H96&lt;$H$5+1),1,0))</x:f>
        <x:v>0</x:v>
      </x:c>
      <x:c r="AB96" s="26" t="n">
        <x:f>IF(AND(AA96=1,C96&lt;&gt;"",D96&lt;&gt;"複数案件共通"),IF(COUNTIFS($C$19:C96,C96,$AA$19:AA96,1,$D$19:D96,"&lt;&gt;複数案件共通")=1,1,0),0)</x:f>
        <x:v>0</x:v>
      </x:c>
      <x:c r="AC96" s="26" t="n">
        <x:f>IF(AND(AA96=1,U96&lt;&gt;"",OR(V96="受電",V96="発信")),IF(COUNTIFS($U$19:U96,U96,$AA$19:AA96,1,$V$19:V96,"受電")+COUNTIFS($U$19:U96,U96,$AA$19:AA96,1,$V$19:V96,"発信")=1,1,0),0)</x:f>
        <x:v>0</x:v>
      </x:c>
      <x:c r="AD96" s="26" t="n">
        <x:f>IF(AND(AA96=1,ISNUMBER(K96)),1,0)</x:f>
        <x:v>0</x:v>
      </x:c>
    </x:row>
    <x:row r="97" ht="24" customHeight="1">
      <x:c r="A97" s="28"/>
      <x:c r="B97" s="28"/>
      <x:c r="C97" s="28"/>
      <x:c r="D97" s="28"/>
      <x:c r="E97" s="28"/>
      <x:c r="F97" s="28"/>
      <x:c r="G97" s="34"/>
      <x:c r="H97" s="34"/>
      <x:c r="I97" s="28"/>
      <x:c r="J97" s="28"/>
      <x:c r="K97" s="31"/>
      <x:c r="L97" s="28"/>
      <x:c r="M97" s="34"/>
      <x:c r="N97" s="34"/>
      <x:c r="O97" s="28"/>
      <x:c r="P97" s="28"/>
      <x:c r="Q97" s="34"/>
      <x:c r="R97" s="28"/>
      <x:c r="S97" s="28"/>
      <x:c r="T97" s="28"/>
      <x:c r="U97" s="28"/>
      <x:c r="V97" s="28"/>
      <x:c r="W97" s="28"/>
      <x:c r="X97" s="34"/>
      <x:c r="Y97" s="28"/>
      <x:c r="Z97" s="28"/>
      <x:c r="AA97" s="26" t="n">
        <x:f>IF(OR($B$5="",$E$5="",$H$5=""),0,IF(AND(A97=$B$5,ISNUMBER(H97),H97&gt;=$E$5,H97&lt;$H$5+1),1,0))</x:f>
        <x:v>0</x:v>
      </x:c>
      <x:c r="AB97" s="26" t="n">
        <x:f>IF(AND(AA97=1,C97&lt;&gt;"",D97&lt;&gt;"複数案件共通"),IF(COUNTIFS($C$19:C97,C97,$AA$19:AA97,1,$D$19:D97,"&lt;&gt;複数案件共通")=1,1,0),0)</x:f>
        <x:v>0</x:v>
      </x:c>
      <x:c r="AC97" s="26" t="n">
        <x:f>IF(AND(AA97=1,U97&lt;&gt;"",OR(V97="受電",V97="発信")),IF(COUNTIFS($U$19:U97,U97,$AA$19:AA97,1,$V$19:V97,"受電")+COUNTIFS($U$19:U97,U97,$AA$19:AA97,1,$V$19:V97,"発信")=1,1,0),0)</x:f>
        <x:v>0</x:v>
      </x:c>
      <x:c r="AD97" s="26" t="n">
        <x:f>IF(AND(AA97=1,ISNUMBER(K97)),1,0)</x:f>
        <x:v>0</x:v>
      </x:c>
    </x:row>
    <x:row r="98" ht="24" customHeight="1">
      <x:c r="A98" s="28"/>
      <x:c r="B98" s="28"/>
      <x:c r="C98" s="28"/>
      <x:c r="D98" s="28"/>
      <x:c r="E98" s="28"/>
      <x:c r="F98" s="28"/>
      <x:c r="G98" s="34"/>
      <x:c r="H98" s="34"/>
      <x:c r="I98" s="28"/>
      <x:c r="J98" s="28"/>
      <x:c r="K98" s="31"/>
      <x:c r="L98" s="28"/>
      <x:c r="M98" s="34"/>
      <x:c r="N98" s="34"/>
      <x:c r="O98" s="28"/>
      <x:c r="P98" s="28"/>
      <x:c r="Q98" s="34"/>
      <x:c r="R98" s="28"/>
      <x:c r="S98" s="28"/>
      <x:c r="T98" s="28"/>
      <x:c r="U98" s="28"/>
      <x:c r="V98" s="28"/>
      <x:c r="W98" s="28"/>
      <x:c r="X98" s="34"/>
      <x:c r="Y98" s="28"/>
      <x:c r="Z98" s="28"/>
      <x:c r="AA98" s="26" t="n">
        <x:f>IF(OR($B$5="",$E$5="",$H$5=""),0,IF(AND(A98=$B$5,ISNUMBER(H98),H98&gt;=$E$5,H98&lt;$H$5+1),1,0))</x:f>
        <x:v>0</x:v>
      </x:c>
      <x:c r="AB98" s="26" t="n">
        <x:f>IF(AND(AA98=1,C98&lt;&gt;"",D98&lt;&gt;"複数案件共通"),IF(COUNTIFS($C$19:C98,C98,$AA$19:AA98,1,$D$19:D98,"&lt;&gt;複数案件共通")=1,1,0),0)</x:f>
        <x:v>0</x:v>
      </x:c>
      <x:c r="AC98" s="26" t="n">
        <x:f>IF(AND(AA98=1,U98&lt;&gt;"",OR(V98="受電",V98="発信")),IF(COUNTIFS($U$19:U98,U98,$AA$19:AA98,1,$V$19:V98,"受電")+COUNTIFS($U$19:U98,U98,$AA$19:AA98,1,$V$19:V98,"発信")=1,1,0),0)</x:f>
        <x:v>0</x:v>
      </x:c>
      <x:c r="AD98" s="26" t="n">
        <x:f>IF(AND(AA98=1,ISNUMBER(K98)),1,0)</x:f>
        <x:v>0</x:v>
      </x:c>
    </x:row>
    <x:row r="99" ht="24" customHeight="1">
      <x:c r="A99" s="28"/>
      <x:c r="B99" s="28"/>
      <x:c r="C99" s="28"/>
      <x:c r="D99" s="28"/>
      <x:c r="E99" s="28"/>
      <x:c r="F99" s="28"/>
      <x:c r="G99" s="34"/>
      <x:c r="H99" s="34"/>
      <x:c r="I99" s="28"/>
      <x:c r="J99" s="28"/>
      <x:c r="K99" s="31"/>
      <x:c r="L99" s="28"/>
      <x:c r="M99" s="34"/>
      <x:c r="N99" s="34"/>
      <x:c r="O99" s="28"/>
      <x:c r="P99" s="28"/>
      <x:c r="Q99" s="34"/>
      <x:c r="R99" s="28"/>
      <x:c r="S99" s="28"/>
      <x:c r="T99" s="28"/>
      <x:c r="U99" s="28"/>
      <x:c r="V99" s="28"/>
      <x:c r="W99" s="28"/>
      <x:c r="X99" s="34"/>
      <x:c r="Y99" s="28"/>
      <x:c r="Z99" s="28"/>
      <x:c r="AA99" s="26" t="n">
        <x:f>IF(OR($B$5="",$E$5="",$H$5=""),0,IF(AND(A99=$B$5,ISNUMBER(H99),H99&gt;=$E$5,H99&lt;$H$5+1),1,0))</x:f>
        <x:v>0</x:v>
      </x:c>
      <x:c r="AB99" s="26" t="n">
        <x:f>IF(AND(AA99=1,C99&lt;&gt;"",D99&lt;&gt;"複数案件共通"),IF(COUNTIFS($C$19:C99,C99,$AA$19:AA99,1,$D$19:D99,"&lt;&gt;複数案件共通")=1,1,0),0)</x:f>
        <x:v>0</x:v>
      </x:c>
      <x:c r="AC99" s="26" t="n">
        <x:f>IF(AND(AA99=1,U99&lt;&gt;"",OR(V99="受電",V99="発信")),IF(COUNTIFS($U$19:U99,U99,$AA$19:AA99,1,$V$19:V99,"受電")+COUNTIFS($U$19:U99,U99,$AA$19:AA99,1,$V$19:V99,"発信")=1,1,0),0)</x:f>
        <x:v>0</x:v>
      </x:c>
      <x:c r="AD99" s="26" t="n">
        <x:f>IF(AND(AA99=1,ISNUMBER(K99)),1,0)</x:f>
        <x:v>0</x:v>
      </x:c>
    </x:row>
    <x:row r="100" ht="24" customHeight="1">
      <x:c r="A100" s="28"/>
      <x:c r="B100" s="28"/>
      <x:c r="C100" s="28"/>
      <x:c r="D100" s="28"/>
      <x:c r="E100" s="28"/>
      <x:c r="F100" s="28"/>
      <x:c r="G100" s="34"/>
      <x:c r="H100" s="34"/>
      <x:c r="I100" s="28"/>
      <x:c r="J100" s="28"/>
      <x:c r="K100" s="31"/>
      <x:c r="L100" s="28"/>
      <x:c r="M100" s="34"/>
      <x:c r="N100" s="34"/>
      <x:c r="O100" s="28"/>
      <x:c r="P100" s="28"/>
      <x:c r="Q100" s="34"/>
      <x:c r="R100" s="28"/>
      <x:c r="S100" s="28"/>
      <x:c r="T100" s="28"/>
      <x:c r="U100" s="28"/>
      <x:c r="V100" s="28"/>
      <x:c r="W100" s="28"/>
      <x:c r="X100" s="34"/>
      <x:c r="Y100" s="28"/>
      <x:c r="Z100" s="28"/>
      <x:c r="AA100" s="26" t="n">
        <x:f>IF(OR($B$5="",$E$5="",$H$5=""),0,IF(AND(A100=$B$5,ISNUMBER(H100),H100&gt;=$E$5,H100&lt;$H$5+1),1,0))</x:f>
        <x:v>0</x:v>
      </x:c>
      <x:c r="AB100" s="26" t="n">
        <x:f>IF(AND(AA100=1,C100&lt;&gt;"",D100&lt;&gt;"複数案件共通"),IF(COUNTIFS($C$19:C100,C100,$AA$19:AA100,1,$D$19:D100,"&lt;&gt;複数案件共通")=1,1,0),0)</x:f>
        <x:v>0</x:v>
      </x:c>
      <x:c r="AC100" s="26" t="n">
        <x:f>IF(AND(AA100=1,U100&lt;&gt;"",OR(V100="受電",V100="発信")),IF(COUNTIFS($U$19:U100,U100,$AA$19:AA100,1,$V$19:V100,"受電")+COUNTIFS($U$19:U100,U100,$AA$19:AA100,1,$V$19:V100,"発信")=1,1,0),0)</x:f>
        <x:v>0</x:v>
      </x:c>
      <x:c r="AD100" s="26" t="n">
        <x:f>IF(AND(AA100=1,ISNUMBER(K100)),1,0)</x:f>
        <x:v>0</x:v>
      </x:c>
    </x:row>
    <x:row r="101" ht="24" customHeight="1">
      <x:c r="A101" s="28"/>
      <x:c r="B101" s="28"/>
      <x:c r="C101" s="28"/>
      <x:c r="D101" s="28"/>
      <x:c r="E101" s="28"/>
      <x:c r="F101" s="28"/>
      <x:c r="G101" s="34"/>
      <x:c r="H101" s="34"/>
      <x:c r="I101" s="28"/>
      <x:c r="J101" s="28"/>
      <x:c r="K101" s="31"/>
      <x:c r="L101" s="28"/>
      <x:c r="M101" s="34"/>
      <x:c r="N101" s="34"/>
      <x:c r="O101" s="28"/>
      <x:c r="P101" s="28"/>
      <x:c r="Q101" s="34"/>
      <x:c r="R101" s="28"/>
      <x:c r="S101" s="28"/>
      <x:c r="T101" s="28"/>
      <x:c r="U101" s="28"/>
      <x:c r="V101" s="28"/>
      <x:c r="W101" s="28"/>
      <x:c r="X101" s="34"/>
      <x:c r="Y101" s="28"/>
      <x:c r="Z101" s="28"/>
      <x:c r="AA101" s="26" t="n">
        <x:f>IF(OR($B$5="",$E$5="",$H$5=""),0,IF(AND(A101=$B$5,ISNUMBER(H101),H101&gt;=$E$5,H101&lt;$H$5+1),1,0))</x:f>
        <x:v>0</x:v>
      </x:c>
      <x:c r="AB101" s="26" t="n">
        <x:f>IF(AND(AA101=1,C101&lt;&gt;"",D101&lt;&gt;"複数案件共通"),IF(COUNTIFS($C$19:C101,C101,$AA$19:AA101,1,$D$19:D101,"&lt;&gt;複数案件共通")=1,1,0),0)</x:f>
        <x:v>0</x:v>
      </x:c>
      <x:c r="AC101" s="26" t="n">
        <x:f>IF(AND(AA101=1,U101&lt;&gt;"",OR(V101="受電",V101="発信")),IF(COUNTIFS($U$19:U101,U101,$AA$19:AA101,1,$V$19:V101,"受電")+COUNTIFS($U$19:U101,U101,$AA$19:AA101,1,$V$19:V101,"発信")=1,1,0),0)</x:f>
        <x:v>0</x:v>
      </x:c>
      <x:c r="AD101" s="26" t="n">
        <x:f>IF(AND(AA101=1,ISNUMBER(K101)),1,0)</x:f>
        <x:v>0</x:v>
      </x:c>
    </x:row>
    <x:row r="102" ht="24" customHeight="1">
      <x:c r="A102" s="28"/>
      <x:c r="B102" s="28"/>
      <x:c r="C102" s="28"/>
      <x:c r="D102" s="28"/>
      <x:c r="E102" s="28"/>
      <x:c r="F102" s="28"/>
      <x:c r="G102" s="34"/>
      <x:c r="H102" s="34"/>
      <x:c r="I102" s="28"/>
      <x:c r="J102" s="28"/>
      <x:c r="K102" s="31"/>
      <x:c r="L102" s="28"/>
      <x:c r="M102" s="34"/>
      <x:c r="N102" s="34"/>
      <x:c r="O102" s="28"/>
      <x:c r="P102" s="28"/>
      <x:c r="Q102" s="34"/>
      <x:c r="R102" s="28"/>
      <x:c r="S102" s="28"/>
      <x:c r="T102" s="28"/>
      <x:c r="U102" s="28"/>
      <x:c r="V102" s="28"/>
      <x:c r="W102" s="28"/>
      <x:c r="X102" s="34"/>
      <x:c r="Y102" s="28"/>
      <x:c r="Z102" s="28"/>
      <x:c r="AA102" s="26" t="n">
        <x:f>IF(OR($B$5="",$E$5="",$H$5=""),0,IF(AND(A102=$B$5,ISNUMBER(H102),H102&gt;=$E$5,H102&lt;$H$5+1),1,0))</x:f>
        <x:v>0</x:v>
      </x:c>
      <x:c r="AB102" s="26" t="n">
        <x:f>IF(AND(AA102=1,C102&lt;&gt;"",D102&lt;&gt;"複数案件共通"),IF(COUNTIFS($C$19:C102,C102,$AA$19:AA102,1,$D$19:D102,"&lt;&gt;複数案件共通")=1,1,0),0)</x:f>
        <x:v>0</x:v>
      </x:c>
      <x:c r="AC102" s="26" t="n">
        <x:f>IF(AND(AA102=1,U102&lt;&gt;"",OR(V102="受電",V102="発信")),IF(COUNTIFS($U$19:U102,U102,$AA$19:AA102,1,$V$19:V102,"受電")+COUNTIFS($U$19:U102,U102,$AA$19:AA102,1,$V$19:V102,"発信")=1,1,0),0)</x:f>
        <x:v>0</x:v>
      </x:c>
      <x:c r="AD102" s="26" t="n">
        <x:f>IF(AND(AA102=1,ISNUMBER(K102)),1,0)</x:f>
        <x:v>0</x:v>
      </x:c>
    </x:row>
    <x:row r="103" ht="24" customHeight="1">
      <x:c r="A103" s="28"/>
      <x:c r="B103" s="28"/>
      <x:c r="C103" s="28"/>
      <x:c r="D103" s="28"/>
      <x:c r="E103" s="28"/>
      <x:c r="F103" s="28"/>
      <x:c r="G103" s="34"/>
      <x:c r="H103" s="34"/>
      <x:c r="I103" s="28"/>
      <x:c r="J103" s="28"/>
      <x:c r="K103" s="31"/>
      <x:c r="L103" s="28"/>
      <x:c r="M103" s="34"/>
      <x:c r="N103" s="34"/>
      <x:c r="O103" s="28"/>
      <x:c r="P103" s="28"/>
      <x:c r="Q103" s="34"/>
      <x:c r="R103" s="28"/>
      <x:c r="S103" s="28"/>
      <x:c r="T103" s="28"/>
      <x:c r="U103" s="28"/>
      <x:c r="V103" s="28"/>
      <x:c r="W103" s="28"/>
      <x:c r="X103" s="34"/>
      <x:c r="Y103" s="28"/>
      <x:c r="Z103" s="28"/>
      <x:c r="AA103" s="26" t="n">
        <x:f>IF(OR($B$5="",$E$5="",$H$5=""),0,IF(AND(A103=$B$5,ISNUMBER(H103),H103&gt;=$E$5,H103&lt;$H$5+1),1,0))</x:f>
        <x:v>0</x:v>
      </x:c>
      <x:c r="AB103" s="26" t="n">
        <x:f>IF(AND(AA103=1,C103&lt;&gt;"",D103&lt;&gt;"複数案件共通"),IF(COUNTIFS($C$19:C103,C103,$AA$19:AA103,1,$D$19:D103,"&lt;&gt;複数案件共通")=1,1,0),0)</x:f>
        <x:v>0</x:v>
      </x:c>
      <x:c r="AC103" s="26" t="n">
        <x:f>IF(AND(AA103=1,U103&lt;&gt;"",OR(V103="受電",V103="発信")),IF(COUNTIFS($U$19:U103,U103,$AA$19:AA103,1,$V$19:V103,"受電")+COUNTIFS($U$19:U103,U103,$AA$19:AA103,1,$V$19:V103,"発信")=1,1,0),0)</x:f>
        <x:v>0</x:v>
      </x:c>
      <x:c r="AD103" s="26" t="n">
        <x:f>IF(AND(AA103=1,ISNUMBER(K103)),1,0)</x:f>
        <x:v>0</x:v>
      </x:c>
    </x:row>
    <x:row r="104" ht="24" customHeight="1">
      <x:c r="A104" s="28"/>
      <x:c r="B104" s="28"/>
      <x:c r="C104" s="28"/>
      <x:c r="D104" s="28"/>
      <x:c r="E104" s="28"/>
      <x:c r="F104" s="28"/>
      <x:c r="G104" s="34"/>
      <x:c r="H104" s="34"/>
      <x:c r="I104" s="28"/>
      <x:c r="J104" s="28"/>
      <x:c r="K104" s="31"/>
      <x:c r="L104" s="28"/>
      <x:c r="M104" s="34"/>
      <x:c r="N104" s="34"/>
      <x:c r="O104" s="28"/>
      <x:c r="P104" s="28"/>
      <x:c r="Q104" s="34"/>
      <x:c r="R104" s="28"/>
      <x:c r="S104" s="28"/>
      <x:c r="T104" s="28"/>
      <x:c r="U104" s="28"/>
      <x:c r="V104" s="28"/>
      <x:c r="W104" s="28"/>
      <x:c r="X104" s="34"/>
      <x:c r="Y104" s="28"/>
      <x:c r="Z104" s="28"/>
      <x:c r="AA104" s="26" t="n">
        <x:f>IF(OR($B$5="",$E$5="",$H$5=""),0,IF(AND(A104=$B$5,ISNUMBER(H104),H104&gt;=$E$5,H104&lt;$H$5+1),1,0))</x:f>
        <x:v>0</x:v>
      </x:c>
      <x:c r="AB104" s="26" t="n">
        <x:f>IF(AND(AA104=1,C104&lt;&gt;"",D104&lt;&gt;"複数案件共通"),IF(COUNTIFS($C$19:C104,C104,$AA$19:AA104,1,$D$19:D104,"&lt;&gt;複数案件共通")=1,1,0),0)</x:f>
        <x:v>0</x:v>
      </x:c>
      <x:c r="AC104" s="26" t="n">
        <x:f>IF(AND(AA104=1,U104&lt;&gt;"",OR(V104="受電",V104="発信")),IF(COUNTIFS($U$19:U104,U104,$AA$19:AA104,1,$V$19:V104,"受電")+COUNTIFS($U$19:U104,U104,$AA$19:AA104,1,$V$19:V104,"発信")=1,1,0),0)</x:f>
        <x:v>0</x:v>
      </x:c>
      <x:c r="AD104" s="26" t="n">
        <x:f>IF(AND(AA104=1,ISNUMBER(K104)),1,0)</x:f>
        <x:v>0</x:v>
      </x:c>
    </x:row>
    <x:row r="105" ht="24" customHeight="1">
      <x:c r="A105" s="28"/>
      <x:c r="B105" s="28"/>
      <x:c r="C105" s="28"/>
      <x:c r="D105" s="28"/>
      <x:c r="E105" s="28"/>
      <x:c r="F105" s="28"/>
      <x:c r="G105" s="34"/>
      <x:c r="H105" s="34"/>
      <x:c r="I105" s="28"/>
      <x:c r="J105" s="28"/>
      <x:c r="K105" s="31"/>
      <x:c r="L105" s="28"/>
      <x:c r="M105" s="34"/>
      <x:c r="N105" s="34"/>
      <x:c r="O105" s="28"/>
      <x:c r="P105" s="28"/>
      <x:c r="Q105" s="34"/>
      <x:c r="R105" s="28"/>
      <x:c r="S105" s="28"/>
      <x:c r="T105" s="28"/>
      <x:c r="U105" s="28"/>
      <x:c r="V105" s="28"/>
      <x:c r="W105" s="28"/>
      <x:c r="X105" s="34"/>
      <x:c r="Y105" s="28"/>
      <x:c r="Z105" s="28"/>
      <x:c r="AA105" s="26" t="n">
        <x:f>IF(OR($B$5="",$E$5="",$H$5=""),0,IF(AND(A105=$B$5,ISNUMBER(H105),H105&gt;=$E$5,H105&lt;$H$5+1),1,0))</x:f>
        <x:v>0</x:v>
      </x:c>
      <x:c r="AB105" s="26" t="n">
        <x:f>IF(AND(AA105=1,C105&lt;&gt;"",D105&lt;&gt;"複数案件共通"),IF(COUNTIFS($C$19:C105,C105,$AA$19:AA105,1,$D$19:D105,"&lt;&gt;複数案件共通")=1,1,0),0)</x:f>
        <x:v>0</x:v>
      </x:c>
      <x:c r="AC105" s="26" t="n">
        <x:f>IF(AND(AA105=1,U105&lt;&gt;"",OR(V105="受電",V105="発信")),IF(COUNTIFS($U$19:U105,U105,$AA$19:AA105,1,$V$19:V105,"受電")+COUNTIFS($U$19:U105,U105,$AA$19:AA105,1,$V$19:V105,"発信")=1,1,0),0)</x:f>
        <x:v>0</x:v>
      </x:c>
      <x:c r="AD105" s="26" t="n">
        <x:f>IF(AND(AA105=1,ISNUMBER(K105)),1,0)</x:f>
        <x:v>0</x:v>
      </x:c>
    </x:row>
    <x:row r="106" ht="24" customHeight="1">
      <x:c r="A106" s="28"/>
      <x:c r="B106" s="28"/>
      <x:c r="C106" s="28"/>
      <x:c r="D106" s="28"/>
      <x:c r="E106" s="28"/>
      <x:c r="F106" s="28"/>
      <x:c r="G106" s="34"/>
      <x:c r="H106" s="34"/>
      <x:c r="I106" s="28"/>
      <x:c r="J106" s="28"/>
      <x:c r="K106" s="31"/>
      <x:c r="L106" s="28"/>
      <x:c r="M106" s="34"/>
      <x:c r="N106" s="34"/>
      <x:c r="O106" s="28"/>
      <x:c r="P106" s="28"/>
      <x:c r="Q106" s="34"/>
      <x:c r="R106" s="28"/>
      <x:c r="S106" s="28"/>
      <x:c r="T106" s="28"/>
      <x:c r="U106" s="28"/>
      <x:c r="V106" s="28"/>
      <x:c r="W106" s="28"/>
      <x:c r="X106" s="34"/>
      <x:c r="Y106" s="28"/>
      <x:c r="Z106" s="28"/>
      <x:c r="AA106" s="26" t="n">
        <x:f>IF(OR($B$5="",$E$5="",$H$5=""),0,IF(AND(A106=$B$5,ISNUMBER(H106),H106&gt;=$E$5,H106&lt;$H$5+1),1,0))</x:f>
        <x:v>0</x:v>
      </x:c>
      <x:c r="AB106" s="26" t="n">
        <x:f>IF(AND(AA106=1,C106&lt;&gt;"",D106&lt;&gt;"複数案件共通"),IF(COUNTIFS($C$19:C106,C106,$AA$19:AA106,1,$D$19:D106,"&lt;&gt;複数案件共通")=1,1,0),0)</x:f>
        <x:v>0</x:v>
      </x:c>
      <x:c r="AC106" s="26" t="n">
        <x:f>IF(AND(AA106=1,U106&lt;&gt;"",OR(V106="受電",V106="発信")),IF(COUNTIFS($U$19:U106,U106,$AA$19:AA106,1,$V$19:V106,"受電")+COUNTIFS($U$19:U106,U106,$AA$19:AA106,1,$V$19:V106,"発信")=1,1,0),0)</x:f>
        <x:v>0</x:v>
      </x:c>
      <x:c r="AD106" s="26" t="n">
        <x:f>IF(AND(AA106=1,ISNUMBER(K106)),1,0)</x:f>
        <x:v>0</x:v>
      </x:c>
    </x:row>
    <x:row r="107" ht="24" customHeight="1">
      <x:c r="A107" s="28"/>
      <x:c r="B107" s="28"/>
      <x:c r="C107" s="28"/>
      <x:c r="D107" s="28"/>
      <x:c r="E107" s="28"/>
      <x:c r="F107" s="28"/>
      <x:c r="G107" s="34"/>
      <x:c r="H107" s="34"/>
      <x:c r="I107" s="28"/>
      <x:c r="J107" s="28"/>
      <x:c r="K107" s="31"/>
      <x:c r="L107" s="28"/>
      <x:c r="M107" s="34"/>
      <x:c r="N107" s="34"/>
      <x:c r="O107" s="28"/>
      <x:c r="P107" s="28"/>
      <x:c r="Q107" s="34"/>
      <x:c r="R107" s="28"/>
      <x:c r="S107" s="28"/>
      <x:c r="T107" s="28"/>
      <x:c r="U107" s="28"/>
      <x:c r="V107" s="28"/>
      <x:c r="W107" s="28"/>
      <x:c r="X107" s="34"/>
      <x:c r="Y107" s="28"/>
      <x:c r="Z107" s="28"/>
      <x:c r="AA107" s="26" t="n">
        <x:f>IF(OR($B$5="",$E$5="",$H$5=""),0,IF(AND(A107=$B$5,ISNUMBER(H107),H107&gt;=$E$5,H107&lt;$H$5+1),1,0))</x:f>
        <x:v>0</x:v>
      </x:c>
      <x:c r="AB107" s="26" t="n">
        <x:f>IF(AND(AA107=1,C107&lt;&gt;"",D107&lt;&gt;"複数案件共通"),IF(COUNTIFS($C$19:C107,C107,$AA$19:AA107,1,$D$19:D107,"&lt;&gt;複数案件共通")=1,1,0),0)</x:f>
        <x:v>0</x:v>
      </x:c>
      <x:c r="AC107" s="26" t="n">
        <x:f>IF(AND(AA107=1,U107&lt;&gt;"",OR(V107="受電",V107="発信")),IF(COUNTIFS($U$19:U107,U107,$AA$19:AA107,1,$V$19:V107,"受電")+COUNTIFS($U$19:U107,U107,$AA$19:AA107,1,$V$19:V107,"発信")=1,1,0),0)</x:f>
        <x:v>0</x:v>
      </x:c>
      <x:c r="AD107" s="26" t="n">
        <x:f>IF(AND(AA107=1,ISNUMBER(K107)),1,0)</x:f>
        <x:v>0</x:v>
      </x:c>
    </x:row>
    <x:row r="108" ht="24" customHeight="1">
      <x:c r="A108" s="28"/>
      <x:c r="B108" s="28"/>
      <x:c r="C108" s="28"/>
      <x:c r="D108" s="28"/>
      <x:c r="E108" s="28"/>
      <x:c r="F108" s="28"/>
      <x:c r="G108" s="34"/>
      <x:c r="H108" s="34"/>
      <x:c r="I108" s="28"/>
      <x:c r="J108" s="28"/>
      <x:c r="K108" s="31"/>
      <x:c r="L108" s="28"/>
      <x:c r="M108" s="34"/>
      <x:c r="N108" s="34"/>
      <x:c r="O108" s="28"/>
      <x:c r="P108" s="28"/>
      <x:c r="Q108" s="34"/>
      <x:c r="R108" s="28"/>
      <x:c r="S108" s="28"/>
      <x:c r="T108" s="28"/>
      <x:c r="U108" s="28"/>
      <x:c r="V108" s="28"/>
      <x:c r="W108" s="28"/>
      <x:c r="X108" s="34"/>
      <x:c r="Y108" s="28"/>
      <x:c r="Z108" s="28"/>
      <x:c r="AA108" s="26" t="n">
        <x:f>IF(OR($B$5="",$E$5="",$H$5=""),0,IF(AND(A108=$B$5,ISNUMBER(H108),H108&gt;=$E$5,H108&lt;$H$5+1),1,0))</x:f>
        <x:v>0</x:v>
      </x:c>
      <x:c r="AB108" s="26" t="n">
        <x:f>IF(AND(AA108=1,C108&lt;&gt;"",D108&lt;&gt;"複数案件共通"),IF(COUNTIFS($C$19:C108,C108,$AA$19:AA108,1,$D$19:D108,"&lt;&gt;複数案件共通")=1,1,0),0)</x:f>
        <x:v>0</x:v>
      </x:c>
      <x:c r="AC108" s="26" t="n">
        <x:f>IF(AND(AA108=1,U108&lt;&gt;"",OR(V108="受電",V108="発信")),IF(COUNTIFS($U$19:U108,U108,$AA$19:AA108,1,$V$19:V108,"受電")+COUNTIFS($U$19:U108,U108,$AA$19:AA108,1,$V$19:V108,"発信")=1,1,0),0)</x:f>
        <x:v>0</x:v>
      </x:c>
      <x:c r="AD108" s="26" t="n">
        <x:f>IF(AND(AA108=1,ISNUMBER(K108)),1,0)</x:f>
        <x:v>0</x:v>
      </x:c>
    </x:row>
    <x:row r="109" ht="24" customHeight="1">
      <x:c r="A109" s="28"/>
      <x:c r="B109" s="28"/>
      <x:c r="C109" s="28"/>
      <x:c r="D109" s="28"/>
      <x:c r="E109" s="28"/>
      <x:c r="F109" s="28"/>
      <x:c r="G109" s="34"/>
      <x:c r="H109" s="34"/>
      <x:c r="I109" s="28"/>
      <x:c r="J109" s="28"/>
      <x:c r="K109" s="31"/>
      <x:c r="L109" s="28"/>
      <x:c r="M109" s="34"/>
      <x:c r="N109" s="34"/>
      <x:c r="O109" s="28"/>
      <x:c r="P109" s="28"/>
      <x:c r="Q109" s="34"/>
      <x:c r="R109" s="28"/>
      <x:c r="S109" s="28"/>
      <x:c r="T109" s="28"/>
      <x:c r="U109" s="28"/>
      <x:c r="V109" s="28"/>
      <x:c r="W109" s="28"/>
      <x:c r="X109" s="34"/>
      <x:c r="Y109" s="28"/>
      <x:c r="Z109" s="28"/>
      <x:c r="AA109" s="26" t="n">
        <x:f>IF(OR($B$5="",$E$5="",$H$5=""),0,IF(AND(A109=$B$5,ISNUMBER(H109),H109&gt;=$E$5,H109&lt;$H$5+1),1,0))</x:f>
        <x:v>0</x:v>
      </x:c>
      <x:c r="AB109" s="26" t="n">
        <x:f>IF(AND(AA109=1,C109&lt;&gt;"",D109&lt;&gt;"複数案件共通"),IF(COUNTIFS($C$19:C109,C109,$AA$19:AA109,1,$D$19:D109,"&lt;&gt;複数案件共通")=1,1,0),0)</x:f>
        <x:v>0</x:v>
      </x:c>
      <x:c r="AC109" s="26" t="n">
        <x:f>IF(AND(AA109=1,U109&lt;&gt;"",OR(V109="受電",V109="発信")),IF(COUNTIFS($U$19:U109,U109,$AA$19:AA109,1,$V$19:V109,"受電")+COUNTIFS($U$19:U109,U109,$AA$19:AA109,1,$V$19:V109,"発信")=1,1,0),0)</x:f>
        <x:v>0</x:v>
      </x:c>
      <x:c r="AD109" s="26" t="n">
        <x:f>IF(AND(AA109=1,ISNUMBER(K109)),1,0)</x:f>
        <x:v>0</x:v>
      </x:c>
    </x:row>
    <x:row r="110" ht="24" customHeight="1">
      <x:c r="A110" s="28"/>
      <x:c r="B110" s="28"/>
      <x:c r="C110" s="28"/>
      <x:c r="D110" s="28"/>
      <x:c r="E110" s="28"/>
      <x:c r="F110" s="28"/>
      <x:c r="G110" s="34"/>
      <x:c r="H110" s="34"/>
      <x:c r="I110" s="28"/>
      <x:c r="J110" s="28"/>
      <x:c r="K110" s="31"/>
      <x:c r="L110" s="28"/>
      <x:c r="M110" s="34"/>
      <x:c r="N110" s="34"/>
      <x:c r="O110" s="28"/>
      <x:c r="P110" s="28"/>
      <x:c r="Q110" s="34"/>
      <x:c r="R110" s="28"/>
      <x:c r="S110" s="28"/>
      <x:c r="T110" s="28"/>
      <x:c r="U110" s="28"/>
      <x:c r="V110" s="28"/>
      <x:c r="W110" s="28"/>
      <x:c r="X110" s="34"/>
      <x:c r="Y110" s="28"/>
      <x:c r="Z110" s="28"/>
      <x:c r="AA110" s="26" t="n">
        <x:f>IF(OR($B$5="",$E$5="",$H$5=""),0,IF(AND(A110=$B$5,ISNUMBER(H110),H110&gt;=$E$5,H110&lt;$H$5+1),1,0))</x:f>
        <x:v>0</x:v>
      </x:c>
      <x:c r="AB110" s="26" t="n">
        <x:f>IF(AND(AA110=1,C110&lt;&gt;"",D110&lt;&gt;"複数案件共通"),IF(COUNTIFS($C$19:C110,C110,$AA$19:AA110,1,$D$19:D110,"&lt;&gt;複数案件共通")=1,1,0),0)</x:f>
        <x:v>0</x:v>
      </x:c>
      <x:c r="AC110" s="26" t="n">
        <x:f>IF(AND(AA110=1,U110&lt;&gt;"",OR(V110="受電",V110="発信")),IF(COUNTIFS($U$19:U110,U110,$AA$19:AA110,1,$V$19:V110,"受電")+COUNTIFS($U$19:U110,U110,$AA$19:AA110,1,$V$19:V110,"発信")=1,1,0),0)</x:f>
        <x:v>0</x:v>
      </x:c>
      <x:c r="AD110" s="26" t="n">
        <x:f>IF(AND(AA110=1,ISNUMBER(K110)),1,0)</x:f>
        <x:v>0</x:v>
      </x:c>
    </x:row>
    <x:row r="111" ht="24" customHeight="1">
      <x:c r="A111" s="28"/>
      <x:c r="B111" s="28"/>
      <x:c r="C111" s="28"/>
      <x:c r="D111" s="28"/>
      <x:c r="E111" s="28"/>
      <x:c r="F111" s="28"/>
      <x:c r="G111" s="34"/>
      <x:c r="H111" s="34"/>
      <x:c r="I111" s="28"/>
      <x:c r="J111" s="28"/>
      <x:c r="K111" s="31"/>
      <x:c r="L111" s="28"/>
      <x:c r="M111" s="34"/>
      <x:c r="N111" s="34"/>
      <x:c r="O111" s="28"/>
      <x:c r="P111" s="28"/>
      <x:c r="Q111" s="34"/>
      <x:c r="R111" s="28"/>
      <x:c r="S111" s="28"/>
      <x:c r="T111" s="28"/>
      <x:c r="U111" s="28"/>
      <x:c r="V111" s="28"/>
      <x:c r="W111" s="28"/>
      <x:c r="X111" s="34"/>
      <x:c r="Y111" s="28"/>
      <x:c r="Z111" s="28"/>
      <x:c r="AA111" s="26" t="n">
        <x:f>IF(OR($B$5="",$E$5="",$H$5=""),0,IF(AND(A111=$B$5,ISNUMBER(H111),H111&gt;=$E$5,H111&lt;$H$5+1),1,0))</x:f>
        <x:v>0</x:v>
      </x:c>
      <x:c r="AB111" s="26" t="n">
        <x:f>IF(AND(AA111=1,C111&lt;&gt;"",D111&lt;&gt;"複数案件共通"),IF(COUNTIFS($C$19:C111,C111,$AA$19:AA111,1,$D$19:D111,"&lt;&gt;複数案件共通")=1,1,0),0)</x:f>
        <x:v>0</x:v>
      </x:c>
      <x:c r="AC111" s="26" t="n">
        <x:f>IF(AND(AA111=1,U111&lt;&gt;"",OR(V111="受電",V111="発信")),IF(COUNTIFS($U$19:U111,U111,$AA$19:AA111,1,$V$19:V111,"受電")+COUNTIFS($U$19:U111,U111,$AA$19:AA111,1,$V$19:V111,"発信")=1,1,0),0)</x:f>
        <x:v>0</x:v>
      </x:c>
      <x:c r="AD111" s="26" t="n">
        <x:f>IF(AND(AA111=1,ISNUMBER(K111)),1,0)</x:f>
        <x:v>0</x:v>
      </x:c>
    </x:row>
    <x:row r="112" ht="24" customHeight="1">
      <x:c r="A112" s="28"/>
      <x:c r="B112" s="28"/>
      <x:c r="C112" s="28"/>
      <x:c r="D112" s="28"/>
      <x:c r="E112" s="28"/>
      <x:c r="F112" s="28"/>
      <x:c r="G112" s="34"/>
      <x:c r="H112" s="34"/>
      <x:c r="I112" s="28"/>
      <x:c r="J112" s="28"/>
      <x:c r="K112" s="31"/>
      <x:c r="L112" s="28"/>
      <x:c r="M112" s="34"/>
      <x:c r="N112" s="34"/>
      <x:c r="O112" s="28"/>
      <x:c r="P112" s="28"/>
      <x:c r="Q112" s="34"/>
      <x:c r="R112" s="28"/>
      <x:c r="S112" s="28"/>
      <x:c r="T112" s="28"/>
      <x:c r="U112" s="28"/>
      <x:c r="V112" s="28"/>
      <x:c r="W112" s="28"/>
      <x:c r="X112" s="34"/>
      <x:c r="Y112" s="28"/>
      <x:c r="Z112" s="28"/>
      <x:c r="AA112" s="26" t="n">
        <x:f>IF(OR($B$5="",$E$5="",$H$5=""),0,IF(AND(A112=$B$5,ISNUMBER(H112),H112&gt;=$E$5,H112&lt;$H$5+1),1,0))</x:f>
        <x:v>0</x:v>
      </x:c>
      <x:c r="AB112" s="26" t="n">
        <x:f>IF(AND(AA112=1,C112&lt;&gt;"",D112&lt;&gt;"複数案件共通"),IF(COUNTIFS($C$19:C112,C112,$AA$19:AA112,1,$D$19:D112,"&lt;&gt;複数案件共通")=1,1,0),0)</x:f>
        <x:v>0</x:v>
      </x:c>
      <x:c r="AC112" s="26" t="n">
        <x:f>IF(AND(AA112=1,U112&lt;&gt;"",OR(V112="受電",V112="発信")),IF(COUNTIFS($U$19:U112,U112,$AA$19:AA112,1,$V$19:V112,"受電")+COUNTIFS($U$19:U112,U112,$AA$19:AA112,1,$V$19:V112,"発信")=1,1,0),0)</x:f>
        <x:v>0</x:v>
      </x:c>
      <x:c r="AD112" s="26" t="n">
        <x:f>IF(AND(AA112=1,ISNUMBER(K112)),1,0)</x:f>
        <x:v>0</x:v>
      </x:c>
    </x:row>
    <x:row r="113" ht="24" customHeight="1">
      <x:c r="A113" s="28"/>
      <x:c r="B113" s="28"/>
      <x:c r="C113" s="28"/>
      <x:c r="D113" s="28"/>
      <x:c r="E113" s="28"/>
      <x:c r="F113" s="28"/>
      <x:c r="G113" s="34"/>
      <x:c r="H113" s="34"/>
      <x:c r="I113" s="28"/>
      <x:c r="J113" s="28"/>
      <x:c r="K113" s="31"/>
      <x:c r="L113" s="28"/>
      <x:c r="M113" s="34"/>
      <x:c r="N113" s="34"/>
      <x:c r="O113" s="28"/>
      <x:c r="P113" s="28"/>
      <x:c r="Q113" s="34"/>
      <x:c r="R113" s="28"/>
      <x:c r="S113" s="28"/>
      <x:c r="T113" s="28"/>
      <x:c r="U113" s="28"/>
      <x:c r="V113" s="28"/>
      <x:c r="W113" s="28"/>
      <x:c r="X113" s="34"/>
      <x:c r="Y113" s="28"/>
      <x:c r="Z113" s="28"/>
      <x:c r="AA113" s="26" t="n">
        <x:f>IF(OR($B$5="",$E$5="",$H$5=""),0,IF(AND(A113=$B$5,ISNUMBER(H113),H113&gt;=$E$5,H113&lt;$H$5+1),1,0))</x:f>
        <x:v>0</x:v>
      </x:c>
      <x:c r="AB113" s="26" t="n">
        <x:f>IF(AND(AA113=1,C113&lt;&gt;"",D113&lt;&gt;"複数案件共通"),IF(COUNTIFS($C$19:C113,C113,$AA$19:AA113,1,$D$19:D113,"&lt;&gt;複数案件共通")=1,1,0),0)</x:f>
        <x:v>0</x:v>
      </x:c>
      <x:c r="AC113" s="26" t="n">
        <x:f>IF(AND(AA113=1,U113&lt;&gt;"",OR(V113="受電",V113="発信")),IF(COUNTIFS($U$19:U113,U113,$AA$19:AA113,1,$V$19:V113,"受電")+COUNTIFS($U$19:U113,U113,$AA$19:AA113,1,$V$19:V113,"発信")=1,1,0),0)</x:f>
        <x:v>0</x:v>
      </x:c>
      <x:c r="AD113" s="26" t="n">
        <x:f>IF(AND(AA113=1,ISNUMBER(K113)),1,0)</x:f>
        <x:v>0</x:v>
      </x:c>
    </x:row>
    <x:row r="114" ht="24" customHeight="1">
      <x:c r="A114" s="28"/>
      <x:c r="B114" s="28"/>
      <x:c r="C114" s="28"/>
      <x:c r="D114" s="28"/>
      <x:c r="E114" s="28"/>
      <x:c r="F114" s="28"/>
      <x:c r="G114" s="34"/>
      <x:c r="H114" s="34"/>
      <x:c r="I114" s="28"/>
      <x:c r="J114" s="28"/>
      <x:c r="K114" s="31"/>
      <x:c r="L114" s="28"/>
      <x:c r="M114" s="34"/>
      <x:c r="N114" s="34"/>
      <x:c r="O114" s="28"/>
      <x:c r="P114" s="28"/>
      <x:c r="Q114" s="34"/>
      <x:c r="R114" s="28"/>
      <x:c r="S114" s="28"/>
      <x:c r="T114" s="28"/>
      <x:c r="U114" s="28"/>
      <x:c r="V114" s="28"/>
      <x:c r="W114" s="28"/>
      <x:c r="X114" s="34"/>
      <x:c r="Y114" s="28"/>
      <x:c r="Z114" s="28"/>
      <x:c r="AA114" s="26" t="n">
        <x:f>IF(OR($B$5="",$E$5="",$H$5=""),0,IF(AND(A114=$B$5,ISNUMBER(H114),H114&gt;=$E$5,H114&lt;$H$5+1),1,0))</x:f>
        <x:v>0</x:v>
      </x:c>
      <x:c r="AB114" s="26" t="n">
        <x:f>IF(AND(AA114=1,C114&lt;&gt;"",D114&lt;&gt;"複数案件共通"),IF(COUNTIFS($C$19:C114,C114,$AA$19:AA114,1,$D$19:D114,"&lt;&gt;複数案件共通")=1,1,0),0)</x:f>
        <x:v>0</x:v>
      </x:c>
      <x:c r="AC114" s="26" t="n">
        <x:f>IF(AND(AA114=1,U114&lt;&gt;"",OR(V114="受電",V114="発信")),IF(COUNTIFS($U$19:U114,U114,$AA$19:AA114,1,$V$19:V114,"受電")+COUNTIFS($U$19:U114,U114,$AA$19:AA114,1,$V$19:V114,"発信")=1,1,0),0)</x:f>
        <x:v>0</x:v>
      </x:c>
      <x:c r="AD114" s="26" t="n">
        <x:f>IF(AND(AA114=1,ISNUMBER(K114)),1,0)</x:f>
        <x:v>0</x:v>
      </x:c>
    </x:row>
    <x:row r="115" ht="24" customHeight="1">
      <x:c r="A115" s="28"/>
      <x:c r="B115" s="28"/>
      <x:c r="C115" s="28"/>
      <x:c r="D115" s="28"/>
      <x:c r="E115" s="28"/>
      <x:c r="F115" s="28"/>
      <x:c r="G115" s="34"/>
      <x:c r="H115" s="34"/>
      <x:c r="I115" s="28"/>
      <x:c r="J115" s="28"/>
      <x:c r="K115" s="31"/>
      <x:c r="L115" s="28"/>
      <x:c r="M115" s="34"/>
      <x:c r="N115" s="34"/>
      <x:c r="O115" s="28"/>
      <x:c r="P115" s="28"/>
      <x:c r="Q115" s="34"/>
      <x:c r="R115" s="28"/>
      <x:c r="S115" s="28"/>
      <x:c r="T115" s="28"/>
      <x:c r="U115" s="28"/>
      <x:c r="V115" s="28"/>
      <x:c r="W115" s="28"/>
      <x:c r="X115" s="34"/>
      <x:c r="Y115" s="28"/>
      <x:c r="Z115" s="28"/>
      <x:c r="AA115" s="26" t="n">
        <x:f>IF(OR($B$5="",$E$5="",$H$5=""),0,IF(AND(A115=$B$5,ISNUMBER(H115),H115&gt;=$E$5,H115&lt;$H$5+1),1,0))</x:f>
        <x:v>0</x:v>
      </x:c>
      <x:c r="AB115" s="26" t="n">
        <x:f>IF(AND(AA115=1,C115&lt;&gt;"",D115&lt;&gt;"複数案件共通"),IF(COUNTIFS($C$19:C115,C115,$AA$19:AA115,1,$D$19:D115,"&lt;&gt;複数案件共通")=1,1,0),0)</x:f>
        <x:v>0</x:v>
      </x:c>
      <x:c r="AC115" s="26" t="n">
        <x:f>IF(AND(AA115=1,U115&lt;&gt;"",OR(V115="受電",V115="発信")),IF(COUNTIFS($U$19:U115,U115,$AA$19:AA115,1,$V$19:V115,"受電")+COUNTIFS($U$19:U115,U115,$AA$19:AA115,1,$V$19:V115,"発信")=1,1,0),0)</x:f>
        <x:v>0</x:v>
      </x:c>
      <x:c r="AD115" s="26" t="n">
        <x:f>IF(AND(AA115=1,ISNUMBER(K115)),1,0)</x:f>
        <x:v>0</x:v>
      </x:c>
    </x:row>
    <x:row r="116" ht="24" customHeight="1">
      <x:c r="A116" s="28"/>
      <x:c r="B116" s="28"/>
      <x:c r="C116" s="28"/>
      <x:c r="D116" s="28"/>
      <x:c r="E116" s="28"/>
      <x:c r="F116" s="28"/>
      <x:c r="G116" s="34"/>
      <x:c r="H116" s="34"/>
      <x:c r="I116" s="28"/>
      <x:c r="J116" s="28"/>
      <x:c r="K116" s="31"/>
      <x:c r="L116" s="28"/>
      <x:c r="M116" s="34"/>
      <x:c r="N116" s="34"/>
      <x:c r="O116" s="28"/>
      <x:c r="P116" s="28"/>
      <x:c r="Q116" s="34"/>
      <x:c r="R116" s="28"/>
      <x:c r="S116" s="28"/>
      <x:c r="T116" s="28"/>
      <x:c r="U116" s="28"/>
      <x:c r="V116" s="28"/>
      <x:c r="W116" s="28"/>
      <x:c r="X116" s="34"/>
      <x:c r="Y116" s="28"/>
      <x:c r="Z116" s="28"/>
      <x:c r="AA116" s="26" t="n">
        <x:f>IF(OR($B$5="",$E$5="",$H$5=""),0,IF(AND(A116=$B$5,ISNUMBER(H116),H116&gt;=$E$5,H116&lt;$H$5+1),1,0))</x:f>
        <x:v>0</x:v>
      </x:c>
      <x:c r="AB116" s="26" t="n">
        <x:f>IF(AND(AA116=1,C116&lt;&gt;"",D116&lt;&gt;"複数案件共通"),IF(COUNTIFS($C$19:C116,C116,$AA$19:AA116,1,$D$19:D116,"&lt;&gt;複数案件共通")=1,1,0),0)</x:f>
        <x:v>0</x:v>
      </x:c>
      <x:c r="AC116" s="26" t="n">
        <x:f>IF(AND(AA116=1,U116&lt;&gt;"",OR(V116="受電",V116="発信")),IF(COUNTIFS($U$19:U116,U116,$AA$19:AA116,1,$V$19:V116,"受電")+COUNTIFS($U$19:U116,U116,$AA$19:AA116,1,$V$19:V116,"発信")=1,1,0),0)</x:f>
        <x:v>0</x:v>
      </x:c>
      <x:c r="AD116" s="26" t="n">
        <x:f>IF(AND(AA116=1,ISNUMBER(K116)),1,0)</x:f>
        <x:v>0</x:v>
      </x:c>
    </x:row>
    <x:row r="117" ht="24" customHeight="1">
      <x:c r="A117" s="28"/>
      <x:c r="B117" s="28"/>
      <x:c r="C117" s="28"/>
      <x:c r="D117" s="28"/>
      <x:c r="E117" s="28"/>
      <x:c r="F117" s="28"/>
      <x:c r="G117" s="34"/>
      <x:c r="H117" s="34"/>
      <x:c r="I117" s="28"/>
      <x:c r="J117" s="28"/>
      <x:c r="K117" s="31"/>
      <x:c r="L117" s="28"/>
      <x:c r="M117" s="34"/>
      <x:c r="N117" s="34"/>
      <x:c r="O117" s="28"/>
      <x:c r="P117" s="28"/>
      <x:c r="Q117" s="34"/>
      <x:c r="R117" s="28"/>
      <x:c r="S117" s="28"/>
      <x:c r="T117" s="28"/>
      <x:c r="U117" s="28"/>
      <x:c r="V117" s="28"/>
      <x:c r="W117" s="28"/>
      <x:c r="X117" s="34"/>
      <x:c r="Y117" s="28"/>
      <x:c r="Z117" s="28"/>
      <x:c r="AA117" s="26" t="n">
        <x:f>IF(OR($B$5="",$E$5="",$H$5=""),0,IF(AND(A117=$B$5,ISNUMBER(H117),H117&gt;=$E$5,H117&lt;$H$5+1),1,0))</x:f>
        <x:v>0</x:v>
      </x:c>
      <x:c r="AB117" s="26" t="n">
        <x:f>IF(AND(AA117=1,C117&lt;&gt;"",D117&lt;&gt;"複数案件共通"),IF(COUNTIFS($C$19:C117,C117,$AA$19:AA117,1,$D$19:D117,"&lt;&gt;複数案件共通")=1,1,0),0)</x:f>
        <x:v>0</x:v>
      </x:c>
      <x:c r="AC117" s="26" t="n">
        <x:f>IF(AND(AA117=1,U117&lt;&gt;"",OR(V117="受電",V117="発信")),IF(COUNTIFS($U$19:U117,U117,$AA$19:AA117,1,$V$19:V117,"受電")+COUNTIFS($U$19:U117,U117,$AA$19:AA117,1,$V$19:V117,"発信")=1,1,0),0)</x:f>
        <x:v>0</x:v>
      </x:c>
      <x:c r="AD117" s="26" t="n">
        <x:f>IF(AND(AA117=1,ISNUMBER(K117)),1,0)</x:f>
        <x:v>0</x:v>
      </x:c>
    </x:row>
    <x:row r="118" ht="24" customHeight="1">
      <x:c r="A118" s="28"/>
      <x:c r="B118" s="28"/>
      <x:c r="C118" s="28"/>
      <x:c r="D118" s="28"/>
      <x:c r="E118" s="28"/>
      <x:c r="F118" s="28"/>
      <x:c r="G118" s="34"/>
      <x:c r="H118" s="34"/>
      <x:c r="I118" s="28"/>
      <x:c r="J118" s="28"/>
      <x:c r="K118" s="31"/>
      <x:c r="L118" s="28"/>
      <x:c r="M118" s="34"/>
      <x:c r="N118" s="34"/>
      <x:c r="O118" s="28"/>
      <x:c r="P118" s="28"/>
      <x:c r="Q118" s="34"/>
      <x:c r="R118" s="28"/>
      <x:c r="S118" s="28"/>
      <x:c r="T118" s="28"/>
      <x:c r="U118" s="28"/>
      <x:c r="V118" s="28"/>
      <x:c r="W118" s="28"/>
      <x:c r="X118" s="34"/>
      <x:c r="Y118" s="28"/>
      <x:c r="Z118" s="28"/>
      <x:c r="AA118" s="26" t="n">
        <x:f>IF(OR($B$5="",$E$5="",$H$5=""),0,IF(AND(A118=$B$5,ISNUMBER(H118),H118&gt;=$E$5,H118&lt;$H$5+1),1,0))</x:f>
        <x:v>0</x:v>
      </x:c>
      <x:c r="AB118" s="26" t="n">
        <x:f>IF(AND(AA118=1,C118&lt;&gt;"",D118&lt;&gt;"複数案件共通"),IF(COUNTIFS($C$19:C118,C118,$AA$19:AA118,1,$D$19:D118,"&lt;&gt;複数案件共通")=1,1,0),0)</x:f>
        <x:v>0</x:v>
      </x:c>
      <x:c r="AC118" s="26" t="n">
        <x:f>IF(AND(AA118=1,U118&lt;&gt;"",OR(V118="受電",V118="発信")),IF(COUNTIFS($U$19:U118,U118,$AA$19:AA118,1,$V$19:V118,"受電")+COUNTIFS($U$19:U118,U118,$AA$19:AA118,1,$V$19:V118,"発信")=1,1,0),0)</x:f>
        <x:v>0</x:v>
      </x:c>
      <x:c r="AD118" s="26" t="n">
        <x:f>IF(AND(AA118=1,ISNUMBER(K118)),1,0)</x:f>
        <x:v>0</x:v>
      </x:c>
    </x:row>
    <x:row r="119" ht="24" customHeight="1">
      <x:c r="A119" s="28"/>
      <x:c r="B119" s="28"/>
      <x:c r="C119" s="28"/>
      <x:c r="D119" s="28"/>
      <x:c r="E119" s="28"/>
      <x:c r="F119" s="28"/>
      <x:c r="G119" s="34"/>
      <x:c r="H119" s="34"/>
      <x:c r="I119" s="28"/>
      <x:c r="J119" s="28"/>
      <x:c r="K119" s="31"/>
      <x:c r="L119" s="28"/>
      <x:c r="M119" s="34"/>
      <x:c r="N119" s="34"/>
      <x:c r="O119" s="28"/>
      <x:c r="P119" s="28"/>
      <x:c r="Q119" s="34"/>
      <x:c r="R119" s="28"/>
      <x:c r="S119" s="28"/>
      <x:c r="T119" s="28"/>
      <x:c r="U119" s="28"/>
      <x:c r="V119" s="28"/>
      <x:c r="W119" s="28"/>
      <x:c r="X119" s="34"/>
      <x:c r="Y119" s="28"/>
      <x:c r="Z119" s="28"/>
      <x:c r="AA119" s="26" t="n">
        <x:f>IF(OR($B$5="",$E$5="",$H$5=""),0,IF(AND(A119=$B$5,ISNUMBER(H119),H119&gt;=$E$5,H119&lt;$H$5+1),1,0))</x:f>
        <x:v>0</x:v>
      </x:c>
      <x:c r="AB119" s="26" t="n">
        <x:f>IF(AND(AA119=1,C119&lt;&gt;"",D119&lt;&gt;"複数案件共通"),IF(COUNTIFS($C$19:C119,C119,$AA$19:AA119,1,$D$19:D119,"&lt;&gt;複数案件共通")=1,1,0),0)</x:f>
        <x:v>0</x:v>
      </x:c>
      <x:c r="AC119" s="26" t="n">
        <x:f>IF(AND(AA119=1,U119&lt;&gt;"",OR(V119="受電",V119="発信")),IF(COUNTIFS($U$19:U119,U119,$AA$19:AA119,1,$V$19:V119,"受電")+COUNTIFS($U$19:U119,U119,$AA$19:AA119,1,$V$19:V119,"発信")=1,1,0),0)</x:f>
        <x:v>0</x:v>
      </x:c>
      <x:c r="AD119" s="26" t="n">
        <x:f>IF(AND(AA119=1,ISNUMBER(K119)),1,0)</x:f>
        <x:v>0</x:v>
      </x:c>
    </x:row>
    <x:row r="120" ht="24" customHeight="1">
      <x:c r="A120" s="28"/>
      <x:c r="B120" s="28"/>
      <x:c r="C120" s="28"/>
      <x:c r="D120" s="28"/>
      <x:c r="E120" s="28"/>
      <x:c r="F120" s="28"/>
      <x:c r="G120" s="34"/>
      <x:c r="H120" s="34"/>
      <x:c r="I120" s="28"/>
      <x:c r="J120" s="28"/>
      <x:c r="K120" s="31"/>
      <x:c r="L120" s="28"/>
      <x:c r="M120" s="34"/>
      <x:c r="N120" s="34"/>
      <x:c r="O120" s="28"/>
      <x:c r="P120" s="28"/>
      <x:c r="Q120" s="34"/>
      <x:c r="R120" s="28"/>
      <x:c r="S120" s="28"/>
      <x:c r="T120" s="28"/>
      <x:c r="U120" s="28"/>
      <x:c r="V120" s="28"/>
      <x:c r="W120" s="28"/>
      <x:c r="X120" s="34"/>
      <x:c r="Y120" s="28"/>
      <x:c r="Z120" s="28"/>
      <x:c r="AA120" s="26" t="n">
        <x:f>IF(OR($B$5="",$E$5="",$H$5=""),0,IF(AND(A120=$B$5,ISNUMBER(H120),H120&gt;=$E$5,H120&lt;$H$5+1),1,0))</x:f>
        <x:v>0</x:v>
      </x:c>
      <x:c r="AB120" s="26" t="n">
        <x:f>IF(AND(AA120=1,C120&lt;&gt;"",D120&lt;&gt;"複数案件共通"),IF(COUNTIFS($C$19:C120,C120,$AA$19:AA120,1,$D$19:D120,"&lt;&gt;複数案件共通")=1,1,0),0)</x:f>
        <x:v>0</x:v>
      </x:c>
      <x:c r="AC120" s="26" t="n">
        <x:f>IF(AND(AA120=1,U120&lt;&gt;"",OR(V120="受電",V120="発信")),IF(COUNTIFS($U$19:U120,U120,$AA$19:AA120,1,$V$19:V120,"受電")+COUNTIFS($U$19:U120,U120,$AA$19:AA120,1,$V$19:V120,"発信")=1,1,0),0)</x:f>
        <x:v>0</x:v>
      </x:c>
      <x:c r="AD120" s="26" t="n">
        <x:f>IF(AND(AA120=1,ISNUMBER(K120)),1,0)</x:f>
        <x:v>0</x:v>
      </x:c>
    </x:row>
    <x:row r="121" ht="24" customHeight="1">
      <x:c r="A121" s="28"/>
      <x:c r="B121" s="28"/>
      <x:c r="C121" s="28"/>
      <x:c r="D121" s="28"/>
      <x:c r="E121" s="28"/>
      <x:c r="F121" s="28"/>
      <x:c r="G121" s="34"/>
      <x:c r="H121" s="34"/>
      <x:c r="I121" s="28"/>
      <x:c r="J121" s="28"/>
      <x:c r="K121" s="31"/>
      <x:c r="L121" s="28"/>
      <x:c r="M121" s="34"/>
      <x:c r="N121" s="34"/>
      <x:c r="O121" s="28"/>
      <x:c r="P121" s="28"/>
      <x:c r="Q121" s="34"/>
      <x:c r="R121" s="28"/>
      <x:c r="S121" s="28"/>
      <x:c r="T121" s="28"/>
      <x:c r="U121" s="28"/>
      <x:c r="V121" s="28"/>
      <x:c r="W121" s="28"/>
      <x:c r="X121" s="34"/>
      <x:c r="Y121" s="28"/>
      <x:c r="Z121" s="28"/>
      <x:c r="AA121" s="26" t="n">
        <x:f>IF(OR($B$5="",$E$5="",$H$5=""),0,IF(AND(A121=$B$5,ISNUMBER(H121),H121&gt;=$E$5,H121&lt;$H$5+1),1,0))</x:f>
        <x:v>0</x:v>
      </x:c>
      <x:c r="AB121" s="26" t="n">
        <x:f>IF(AND(AA121=1,C121&lt;&gt;"",D121&lt;&gt;"複数案件共通"),IF(COUNTIFS($C$19:C121,C121,$AA$19:AA121,1,$D$19:D121,"&lt;&gt;複数案件共通")=1,1,0),0)</x:f>
        <x:v>0</x:v>
      </x:c>
      <x:c r="AC121" s="26" t="n">
        <x:f>IF(AND(AA121=1,U121&lt;&gt;"",OR(V121="受電",V121="発信")),IF(COUNTIFS($U$19:U121,U121,$AA$19:AA121,1,$V$19:V121,"受電")+COUNTIFS($U$19:U121,U121,$AA$19:AA121,1,$V$19:V121,"発信")=1,1,0),0)</x:f>
        <x:v>0</x:v>
      </x:c>
      <x:c r="AD121" s="26" t="n">
        <x:f>IF(AND(AA121=1,ISNUMBER(K121)),1,0)</x:f>
        <x:v>0</x:v>
      </x:c>
    </x:row>
    <x:row r="122" ht="24" customHeight="1">
      <x:c r="A122" s="28"/>
      <x:c r="B122" s="28"/>
      <x:c r="C122" s="28"/>
      <x:c r="D122" s="28"/>
      <x:c r="E122" s="28"/>
      <x:c r="F122" s="28"/>
      <x:c r="G122" s="34"/>
      <x:c r="H122" s="34"/>
      <x:c r="I122" s="28"/>
      <x:c r="J122" s="28"/>
      <x:c r="K122" s="31"/>
      <x:c r="L122" s="28"/>
      <x:c r="M122" s="34"/>
      <x:c r="N122" s="34"/>
      <x:c r="O122" s="28"/>
      <x:c r="P122" s="28"/>
      <x:c r="Q122" s="34"/>
      <x:c r="R122" s="28"/>
      <x:c r="S122" s="28"/>
      <x:c r="T122" s="28"/>
      <x:c r="U122" s="28"/>
      <x:c r="V122" s="28"/>
      <x:c r="W122" s="28"/>
      <x:c r="X122" s="34"/>
      <x:c r="Y122" s="28"/>
      <x:c r="Z122" s="28"/>
      <x:c r="AA122" s="26" t="n">
        <x:f>IF(OR($B$5="",$E$5="",$H$5=""),0,IF(AND(A122=$B$5,ISNUMBER(H122),H122&gt;=$E$5,H122&lt;$H$5+1),1,0))</x:f>
        <x:v>0</x:v>
      </x:c>
      <x:c r="AB122" s="26" t="n">
        <x:f>IF(AND(AA122=1,C122&lt;&gt;"",D122&lt;&gt;"複数案件共通"),IF(COUNTIFS($C$19:C122,C122,$AA$19:AA122,1,$D$19:D122,"&lt;&gt;複数案件共通")=1,1,0),0)</x:f>
        <x:v>0</x:v>
      </x:c>
      <x:c r="AC122" s="26" t="n">
        <x:f>IF(AND(AA122=1,U122&lt;&gt;"",OR(V122="受電",V122="発信")),IF(COUNTIFS($U$19:U122,U122,$AA$19:AA122,1,$V$19:V122,"受電")+COUNTIFS($U$19:U122,U122,$AA$19:AA122,1,$V$19:V122,"発信")=1,1,0),0)</x:f>
        <x:v>0</x:v>
      </x:c>
      <x:c r="AD122" s="26" t="n">
        <x:f>IF(AND(AA122=1,ISNUMBER(K122)),1,0)</x:f>
        <x:v>0</x:v>
      </x:c>
    </x:row>
    <x:row r="123" ht="24" customHeight="1">
      <x:c r="A123" s="28"/>
      <x:c r="B123" s="28"/>
      <x:c r="C123" s="28"/>
      <x:c r="D123" s="28"/>
      <x:c r="E123" s="28"/>
      <x:c r="F123" s="28"/>
      <x:c r="G123" s="34"/>
      <x:c r="H123" s="34"/>
      <x:c r="I123" s="28"/>
      <x:c r="J123" s="28"/>
      <x:c r="K123" s="31"/>
      <x:c r="L123" s="28"/>
      <x:c r="M123" s="34"/>
      <x:c r="N123" s="34"/>
      <x:c r="O123" s="28"/>
      <x:c r="P123" s="28"/>
      <x:c r="Q123" s="34"/>
      <x:c r="R123" s="28"/>
      <x:c r="S123" s="28"/>
      <x:c r="T123" s="28"/>
      <x:c r="U123" s="28"/>
      <x:c r="V123" s="28"/>
      <x:c r="W123" s="28"/>
      <x:c r="X123" s="34"/>
      <x:c r="Y123" s="28"/>
      <x:c r="Z123" s="28"/>
      <x:c r="AA123" s="26" t="n">
        <x:f>IF(OR($B$5="",$E$5="",$H$5=""),0,IF(AND(A123=$B$5,ISNUMBER(H123),H123&gt;=$E$5,H123&lt;$H$5+1),1,0))</x:f>
        <x:v>0</x:v>
      </x:c>
      <x:c r="AB123" s="26" t="n">
        <x:f>IF(AND(AA123=1,C123&lt;&gt;"",D123&lt;&gt;"複数案件共通"),IF(COUNTIFS($C$19:C123,C123,$AA$19:AA123,1,$D$19:D123,"&lt;&gt;複数案件共通")=1,1,0),0)</x:f>
        <x:v>0</x:v>
      </x:c>
      <x:c r="AC123" s="26" t="n">
        <x:f>IF(AND(AA123=1,U123&lt;&gt;"",OR(V123="受電",V123="発信")),IF(COUNTIFS($U$19:U123,U123,$AA$19:AA123,1,$V$19:V123,"受電")+COUNTIFS($U$19:U123,U123,$AA$19:AA123,1,$V$19:V123,"発信")=1,1,0),0)</x:f>
        <x:v>0</x:v>
      </x:c>
      <x:c r="AD123" s="26" t="n">
        <x:f>IF(AND(AA123=1,ISNUMBER(K123)),1,0)</x:f>
        <x:v>0</x:v>
      </x:c>
    </x:row>
    <x:row r="124" ht="24" customHeight="1">
      <x:c r="A124" s="28"/>
      <x:c r="B124" s="28"/>
      <x:c r="C124" s="28"/>
      <x:c r="D124" s="28"/>
      <x:c r="E124" s="28"/>
      <x:c r="F124" s="28"/>
      <x:c r="G124" s="34"/>
      <x:c r="H124" s="34"/>
      <x:c r="I124" s="28"/>
      <x:c r="J124" s="28"/>
      <x:c r="K124" s="31"/>
      <x:c r="L124" s="28"/>
      <x:c r="M124" s="34"/>
      <x:c r="N124" s="34"/>
      <x:c r="O124" s="28"/>
      <x:c r="P124" s="28"/>
      <x:c r="Q124" s="34"/>
      <x:c r="R124" s="28"/>
      <x:c r="S124" s="28"/>
      <x:c r="T124" s="28"/>
      <x:c r="U124" s="28"/>
      <x:c r="V124" s="28"/>
      <x:c r="W124" s="28"/>
      <x:c r="X124" s="34"/>
      <x:c r="Y124" s="28"/>
      <x:c r="Z124" s="28"/>
      <x:c r="AA124" s="26" t="n">
        <x:f>IF(OR($B$5="",$E$5="",$H$5=""),0,IF(AND(A124=$B$5,ISNUMBER(H124),H124&gt;=$E$5,H124&lt;$H$5+1),1,0))</x:f>
        <x:v>0</x:v>
      </x:c>
      <x:c r="AB124" s="26" t="n">
        <x:f>IF(AND(AA124=1,C124&lt;&gt;"",D124&lt;&gt;"複数案件共通"),IF(COUNTIFS($C$19:C124,C124,$AA$19:AA124,1,$D$19:D124,"&lt;&gt;複数案件共通")=1,1,0),0)</x:f>
        <x:v>0</x:v>
      </x:c>
      <x:c r="AC124" s="26" t="n">
        <x:f>IF(AND(AA124=1,U124&lt;&gt;"",OR(V124="受電",V124="発信")),IF(COUNTIFS($U$19:U124,U124,$AA$19:AA124,1,$V$19:V124,"受電")+COUNTIFS($U$19:U124,U124,$AA$19:AA124,1,$V$19:V124,"発信")=1,1,0),0)</x:f>
        <x:v>0</x:v>
      </x:c>
      <x:c r="AD124" s="26" t="n">
        <x:f>IF(AND(AA124=1,ISNUMBER(K124)),1,0)</x:f>
        <x:v>0</x:v>
      </x:c>
    </x:row>
    <x:row r="125" ht="24" customHeight="1">
      <x:c r="A125" s="28"/>
      <x:c r="B125" s="28"/>
      <x:c r="C125" s="28"/>
      <x:c r="D125" s="28"/>
      <x:c r="E125" s="28"/>
      <x:c r="F125" s="28"/>
      <x:c r="G125" s="34"/>
      <x:c r="H125" s="34"/>
      <x:c r="I125" s="28"/>
      <x:c r="J125" s="28"/>
      <x:c r="K125" s="31"/>
      <x:c r="L125" s="28"/>
      <x:c r="M125" s="34"/>
      <x:c r="N125" s="34"/>
      <x:c r="O125" s="28"/>
      <x:c r="P125" s="28"/>
      <x:c r="Q125" s="34"/>
      <x:c r="R125" s="28"/>
      <x:c r="S125" s="28"/>
      <x:c r="T125" s="28"/>
      <x:c r="U125" s="28"/>
      <x:c r="V125" s="28"/>
      <x:c r="W125" s="28"/>
      <x:c r="X125" s="34"/>
      <x:c r="Y125" s="28"/>
      <x:c r="Z125" s="28"/>
      <x:c r="AA125" s="26" t="n">
        <x:f>IF(OR($B$5="",$E$5="",$H$5=""),0,IF(AND(A125=$B$5,ISNUMBER(H125),H125&gt;=$E$5,H125&lt;$H$5+1),1,0))</x:f>
        <x:v>0</x:v>
      </x:c>
      <x:c r="AB125" s="26" t="n">
        <x:f>IF(AND(AA125=1,C125&lt;&gt;"",D125&lt;&gt;"複数案件共通"),IF(COUNTIFS($C$19:C125,C125,$AA$19:AA125,1,$D$19:D125,"&lt;&gt;複数案件共通")=1,1,0),0)</x:f>
        <x:v>0</x:v>
      </x:c>
      <x:c r="AC125" s="26" t="n">
        <x:f>IF(AND(AA125=1,U125&lt;&gt;"",OR(V125="受電",V125="発信")),IF(COUNTIFS($U$19:U125,U125,$AA$19:AA125,1,$V$19:V125,"受電")+COUNTIFS($U$19:U125,U125,$AA$19:AA125,1,$V$19:V125,"発信")=1,1,0),0)</x:f>
        <x:v>0</x:v>
      </x:c>
      <x:c r="AD125" s="26" t="n">
        <x:f>IF(AND(AA125=1,ISNUMBER(K125)),1,0)</x:f>
        <x:v>0</x:v>
      </x:c>
    </x:row>
    <x:row r="126" ht="24" customHeight="1">
      <x:c r="A126" s="28"/>
      <x:c r="B126" s="28"/>
      <x:c r="C126" s="28"/>
      <x:c r="D126" s="28"/>
      <x:c r="E126" s="28"/>
      <x:c r="F126" s="28"/>
      <x:c r="G126" s="34"/>
      <x:c r="H126" s="34"/>
      <x:c r="I126" s="28"/>
      <x:c r="J126" s="28"/>
      <x:c r="K126" s="31"/>
      <x:c r="L126" s="28"/>
      <x:c r="M126" s="34"/>
      <x:c r="N126" s="34"/>
      <x:c r="O126" s="28"/>
      <x:c r="P126" s="28"/>
      <x:c r="Q126" s="34"/>
      <x:c r="R126" s="28"/>
      <x:c r="S126" s="28"/>
      <x:c r="T126" s="28"/>
      <x:c r="U126" s="28"/>
      <x:c r="V126" s="28"/>
      <x:c r="W126" s="28"/>
      <x:c r="X126" s="34"/>
      <x:c r="Y126" s="28"/>
      <x:c r="Z126" s="28"/>
      <x:c r="AA126" s="26" t="n">
        <x:f>IF(OR($B$5="",$E$5="",$H$5=""),0,IF(AND(A126=$B$5,ISNUMBER(H126),H126&gt;=$E$5,H126&lt;$H$5+1),1,0))</x:f>
        <x:v>0</x:v>
      </x:c>
      <x:c r="AB126" s="26" t="n">
        <x:f>IF(AND(AA126=1,C126&lt;&gt;"",D126&lt;&gt;"複数案件共通"),IF(COUNTIFS($C$19:C126,C126,$AA$19:AA126,1,$D$19:D126,"&lt;&gt;複数案件共通")=1,1,0),0)</x:f>
        <x:v>0</x:v>
      </x:c>
      <x:c r="AC126" s="26" t="n">
        <x:f>IF(AND(AA126=1,U126&lt;&gt;"",OR(V126="受電",V126="発信")),IF(COUNTIFS($U$19:U126,U126,$AA$19:AA126,1,$V$19:V126,"受電")+COUNTIFS($U$19:U126,U126,$AA$19:AA126,1,$V$19:V126,"発信")=1,1,0),0)</x:f>
        <x:v>0</x:v>
      </x:c>
      <x:c r="AD126" s="26" t="n">
        <x:f>IF(AND(AA126=1,ISNUMBER(K126)),1,0)</x:f>
        <x:v>0</x:v>
      </x:c>
    </x:row>
    <x:row r="127" ht="24" customHeight="1">
      <x:c r="A127" s="28"/>
      <x:c r="B127" s="28"/>
      <x:c r="C127" s="28"/>
      <x:c r="D127" s="28"/>
      <x:c r="E127" s="28"/>
      <x:c r="F127" s="28"/>
      <x:c r="G127" s="34"/>
      <x:c r="H127" s="34"/>
      <x:c r="I127" s="28"/>
      <x:c r="J127" s="28"/>
      <x:c r="K127" s="31"/>
      <x:c r="L127" s="28"/>
      <x:c r="M127" s="34"/>
      <x:c r="N127" s="34"/>
      <x:c r="O127" s="28"/>
      <x:c r="P127" s="28"/>
      <x:c r="Q127" s="34"/>
      <x:c r="R127" s="28"/>
      <x:c r="S127" s="28"/>
      <x:c r="T127" s="28"/>
      <x:c r="U127" s="28"/>
      <x:c r="V127" s="28"/>
      <x:c r="W127" s="28"/>
      <x:c r="X127" s="34"/>
      <x:c r="Y127" s="28"/>
      <x:c r="Z127" s="28"/>
      <x:c r="AA127" s="26" t="n">
        <x:f>IF(OR($B$5="",$E$5="",$H$5=""),0,IF(AND(A127=$B$5,ISNUMBER(H127),H127&gt;=$E$5,H127&lt;$H$5+1),1,0))</x:f>
        <x:v>0</x:v>
      </x:c>
      <x:c r="AB127" s="26" t="n">
        <x:f>IF(AND(AA127=1,C127&lt;&gt;"",D127&lt;&gt;"複数案件共通"),IF(COUNTIFS($C$19:C127,C127,$AA$19:AA127,1,$D$19:D127,"&lt;&gt;複数案件共通")=1,1,0),0)</x:f>
        <x:v>0</x:v>
      </x:c>
      <x:c r="AC127" s="26" t="n">
        <x:f>IF(AND(AA127=1,U127&lt;&gt;"",OR(V127="受電",V127="発信")),IF(COUNTIFS($U$19:U127,U127,$AA$19:AA127,1,$V$19:V127,"受電")+COUNTIFS($U$19:U127,U127,$AA$19:AA127,1,$V$19:V127,"発信")=1,1,0),0)</x:f>
        <x:v>0</x:v>
      </x:c>
      <x:c r="AD127" s="26" t="n">
        <x:f>IF(AND(AA127=1,ISNUMBER(K127)),1,0)</x:f>
        <x:v>0</x:v>
      </x:c>
    </x:row>
    <x:row r="128" ht="24" customHeight="1">
      <x:c r="A128" s="28"/>
      <x:c r="B128" s="28"/>
      <x:c r="C128" s="28"/>
      <x:c r="D128" s="28"/>
      <x:c r="E128" s="28"/>
      <x:c r="F128" s="28"/>
      <x:c r="G128" s="34"/>
      <x:c r="H128" s="34"/>
      <x:c r="I128" s="28"/>
      <x:c r="J128" s="28"/>
      <x:c r="K128" s="31"/>
      <x:c r="L128" s="28"/>
      <x:c r="M128" s="34"/>
      <x:c r="N128" s="34"/>
      <x:c r="O128" s="28"/>
      <x:c r="P128" s="28"/>
      <x:c r="Q128" s="34"/>
      <x:c r="R128" s="28"/>
      <x:c r="S128" s="28"/>
      <x:c r="T128" s="28"/>
      <x:c r="U128" s="28"/>
      <x:c r="V128" s="28"/>
      <x:c r="W128" s="28"/>
      <x:c r="X128" s="34"/>
      <x:c r="Y128" s="28"/>
      <x:c r="Z128" s="28"/>
      <x:c r="AA128" s="26" t="n">
        <x:f>IF(OR($B$5="",$E$5="",$H$5=""),0,IF(AND(A128=$B$5,ISNUMBER(H128),H128&gt;=$E$5,H128&lt;$H$5+1),1,0))</x:f>
        <x:v>0</x:v>
      </x:c>
      <x:c r="AB128" s="26" t="n">
        <x:f>IF(AND(AA128=1,C128&lt;&gt;"",D128&lt;&gt;"複数案件共通"),IF(COUNTIFS($C$19:C128,C128,$AA$19:AA128,1,$D$19:D128,"&lt;&gt;複数案件共通")=1,1,0),0)</x:f>
        <x:v>0</x:v>
      </x:c>
      <x:c r="AC128" s="26" t="n">
        <x:f>IF(AND(AA128=1,U128&lt;&gt;"",OR(V128="受電",V128="発信")),IF(COUNTIFS($U$19:U128,U128,$AA$19:AA128,1,$V$19:V128,"受電")+COUNTIFS($U$19:U128,U128,$AA$19:AA128,1,$V$19:V128,"発信")=1,1,0),0)</x:f>
        <x:v>0</x:v>
      </x:c>
      <x:c r="AD128" s="26" t="n">
        <x:f>IF(AND(AA128=1,ISNUMBER(K128)),1,0)</x:f>
        <x:v>0</x:v>
      </x:c>
    </x:row>
    <x:row r="129" ht="24" customHeight="1">
      <x:c r="A129" s="28"/>
      <x:c r="B129" s="28"/>
      <x:c r="C129" s="28"/>
      <x:c r="D129" s="28"/>
      <x:c r="E129" s="28"/>
      <x:c r="F129" s="28"/>
      <x:c r="G129" s="34"/>
      <x:c r="H129" s="34"/>
      <x:c r="I129" s="28"/>
      <x:c r="J129" s="28"/>
      <x:c r="K129" s="31"/>
      <x:c r="L129" s="28"/>
      <x:c r="M129" s="34"/>
      <x:c r="N129" s="34"/>
      <x:c r="O129" s="28"/>
      <x:c r="P129" s="28"/>
      <x:c r="Q129" s="34"/>
      <x:c r="R129" s="28"/>
      <x:c r="S129" s="28"/>
      <x:c r="T129" s="28"/>
      <x:c r="U129" s="28"/>
      <x:c r="V129" s="28"/>
      <x:c r="W129" s="28"/>
      <x:c r="X129" s="34"/>
      <x:c r="Y129" s="28"/>
      <x:c r="Z129" s="28"/>
      <x:c r="AA129" s="26" t="n">
        <x:f>IF(OR($B$5="",$E$5="",$H$5=""),0,IF(AND(A129=$B$5,ISNUMBER(H129),H129&gt;=$E$5,H129&lt;$H$5+1),1,0))</x:f>
        <x:v>0</x:v>
      </x:c>
      <x:c r="AB129" s="26" t="n">
        <x:f>IF(AND(AA129=1,C129&lt;&gt;"",D129&lt;&gt;"複数案件共通"),IF(COUNTIFS($C$19:C129,C129,$AA$19:AA129,1,$D$19:D129,"&lt;&gt;複数案件共通")=1,1,0),0)</x:f>
        <x:v>0</x:v>
      </x:c>
      <x:c r="AC129" s="26" t="n">
        <x:f>IF(AND(AA129=1,U129&lt;&gt;"",OR(V129="受電",V129="発信")),IF(COUNTIFS($U$19:U129,U129,$AA$19:AA129,1,$V$19:V129,"受電")+COUNTIFS($U$19:U129,U129,$AA$19:AA129,1,$V$19:V129,"発信")=1,1,0),0)</x:f>
        <x:v>0</x:v>
      </x:c>
      <x:c r="AD129" s="26" t="n">
        <x:f>IF(AND(AA129=1,ISNUMBER(K129)),1,0)</x:f>
        <x:v>0</x:v>
      </x:c>
    </x:row>
    <x:row r="130" ht="24" customHeight="1">
      <x:c r="A130" s="28"/>
      <x:c r="B130" s="28"/>
      <x:c r="C130" s="28"/>
      <x:c r="D130" s="28"/>
      <x:c r="E130" s="28"/>
      <x:c r="F130" s="28"/>
      <x:c r="G130" s="34"/>
      <x:c r="H130" s="34"/>
      <x:c r="I130" s="28"/>
      <x:c r="J130" s="28"/>
      <x:c r="K130" s="31"/>
      <x:c r="L130" s="28"/>
      <x:c r="M130" s="34"/>
      <x:c r="N130" s="34"/>
      <x:c r="O130" s="28"/>
      <x:c r="P130" s="28"/>
      <x:c r="Q130" s="34"/>
      <x:c r="R130" s="28"/>
      <x:c r="S130" s="28"/>
      <x:c r="T130" s="28"/>
      <x:c r="U130" s="28"/>
      <x:c r="V130" s="28"/>
      <x:c r="W130" s="28"/>
      <x:c r="X130" s="34"/>
      <x:c r="Y130" s="28"/>
      <x:c r="Z130" s="28"/>
      <x:c r="AA130" s="26" t="n">
        <x:f>IF(OR($B$5="",$E$5="",$H$5=""),0,IF(AND(A130=$B$5,ISNUMBER(H130),H130&gt;=$E$5,H130&lt;$H$5+1),1,0))</x:f>
        <x:v>0</x:v>
      </x:c>
      <x:c r="AB130" s="26" t="n">
        <x:f>IF(AND(AA130=1,C130&lt;&gt;"",D130&lt;&gt;"複数案件共通"),IF(COUNTIFS($C$19:C130,C130,$AA$19:AA130,1,$D$19:D130,"&lt;&gt;複数案件共通")=1,1,0),0)</x:f>
        <x:v>0</x:v>
      </x:c>
      <x:c r="AC130" s="26" t="n">
        <x:f>IF(AND(AA130=1,U130&lt;&gt;"",OR(V130="受電",V130="発信")),IF(COUNTIFS($U$19:U130,U130,$AA$19:AA130,1,$V$19:V130,"受電")+COUNTIFS($U$19:U130,U130,$AA$19:AA130,1,$V$19:V130,"発信")=1,1,0),0)</x:f>
        <x:v>0</x:v>
      </x:c>
      <x:c r="AD130" s="26" t="n">
        <x:f>IF(AND(AA130=1,ISNUMBER(K130)),1,0)</x:f>
        <x:v>0</x:v>
      </x:c>
    </x:row>
    <x:row r="131" ht="24" customHeight="1">
      <x:c r="A131" s="28"/>
      <x:c r="B131" s="28"/>
      <x:c r="C131" s="28"/>
      <x:c r="D131" s="28"/>
      <x:c r="E131" s="28"/>
      <x:c r="F131" s="28"/>
      <x:c r="G131" s="34"/>
      <x:c r="H131" s="34"/>
      <x:c r="I131" s="28"/>
      <x:c r="J131" s="28"/>
      <x:c r="K131" s="31"/>
      <x:c r="L131" s="28"/>
      <x:c r="M131" s="34"/>
      <x:c r="N131" s="34"/>
      <x:c r="O131" s="28"/>
      <x:c r="P131" s="28"/>
      <x:c r="Q131" s="34"/>
      <x:c r="R131" s="28"/>
      <x:c r="S131" s="28"/>
      <x:c r="T131" s="28"/>
      <x:c r="U131" s="28"/>
      <x:c r="V131" s="28"/>
      <x:c r="W131" s="28"/>
      <x:c r="X131" s="34"/>
      <x:c r="Y131" s="28"/>
      <x:c r="Z131" s="28"/>
      <x:c r="AA131" s="26" t="n">
        <x:f>IF(OR($B$5="",$E$5="",$H$5=""),0,IF(AND(A131=$B$5,ISNUMBER(H131),H131&gt;=$E$5,H131&lt;$H$5+1),1,0))</x:f>
        <x:v>0</x:v>
      </x:c>
      <x:c r="AB131" s="26" t="n">
        <x:f>IF(AND(AA131=1,C131&lt;&gt;"",D131&lt;&gt;"複数案件共通"),IF(COUNTIFS($C$19:C131,C131,$AA$19:AA131,1,$D$19:D131,"&lt;&gt;複数案件共通")=1,1,0),0)</x:f>
        <x:v>0</x:v>
      </x:c>
      <x:c r="AC131" s="26" t="n">
        <x:f>IF(AND(AA131=1,U131&lt;&gt;"",OR(V131="受電",V131="発信")),IF(COUNTIFS($U$19:U131,U131,$AA$19:AA131,1,$V$19:V131,"受電")+COUNTIFS($U$19:U131,U131,$AA$19:AA131,1,$V$19:V131,"発信")=1,1,0),0)</x:f>
        <x:v>0</x:v>
      </x:c>
      <x:c r="AD131" s="26" t="n">
        <x:f>IF(AND(AA131=1,ISNUMBER(K131)),1,0)</x:f>
        <x:v>0</x:v>
      </x:c>
    </x:row>
    <x:row r="132" ht="24" customHeight="1">
      <x:c r="A132" s="28"/>
      <x:c r="B132" s="28"/>
      <x:c r="C132" s="28"/>
      <x:c r="D132" s="28"/>
      <x:c r="E132" s="28"/>
      <x:c r="F132" s="28"/>
      <x:c r="G132" s="34"/>
      <x:c r="H132" s="34"/>
      <x:c r="I132" s="28"/>
      <x:c r="J132" s="28"/>
      <x:c r="K132" s="31"/>
      <x:c r="L132" s="28"/>
      <x:c r="M132" s="34"/>
      <x:c r="N132" s="34"/>
      <x:c r="O132" s="28"/>
      <x:c r="P132" s="28"/>
      <x:c r="Q132" s="34"/>
      <x:c r="R132" s="28"/>
      <x:c r="S132" s="28"/>
      <x:c r="T132" s="28"/>
      <x:c r="U132" s="28"/>
      <x:c r="V132" s="28"/>
      <x:c r="W132" s="28"/>
      <x:c r="X132" s="34"/>
      <x:c r="Y132" s="28"/>
      <x:c r="Z132" s="28"/>
      <x:c r="AA132" s="26" t="n">
        <x:f>IF(OR($B$5="",$E$5="",$H$5=""),0,IF(AND(A132=$B$5,ISNUMBER(H132),H132&gt;=$E$5,H132&lt;$H$5+1),1,0))</x:f>
        <x:v>0</x:v>
      </x:c>
      <x:c r="AB132" s="26" t="n">
        <x:f>IF(AND(AA132=1,C132&lt;&gt;"",D132&lt;&gt;"複数案件共通"),IF(COUNTIFS($C$19:C132,C132,$AA$19:AA132,1,$D$19:D132,"&lt;&gt;複数案件共通")=1,1,0),0)</x:f>
        <x:v>0</x:v>
      </x:c>
      <x:c r="AC132" s="26" t="n">
        <x:f>IF(AND(AA132=1,U132&lt;&gt;"",OR(V132="受電",V132="発信")),IF(COUNTIFS($U$19:U132,U132,$AA$19:AA132,1,$V$19:V132,"受電")+COUNTIFS($U$19:U132,U132,$AA$19:AA132,1,$V$19:V132,"発信")=1,1,0),0)</x:f>
        <x:v>0</x:v>
      </x:c>
      <x:c r="AD132" s="26" t="n">
        <x:f>IF(AND(AA132=1,ISNUMBER(K132)),1,0)</x:f>
        <x:v>0</x:v>
      </x:c>
    </x:row>
    <x:row r="133" ht="24" customHeight="1">
      <x:c r="A133" s="28"/>
      <x:c r="B133" s="28"/>
      <x:c r="C133" s="28"/>
      <x:c r="D133" s="28"/>
      <x:c r="E133" s="28"/>
      <x:c r="F133" s="28"/>
      <x:c r="G133" s="34"/>
      <x:c r="H133" s="34"/>
      <x:c r="I133" s="28"/>
      <x:c r="J133" s="28"/>
      <x:c r="K133" s="31"/>
      <x:c r="L133" s="28"/>
      <x:c r="M133" s="34"/>
      <x:c r="N133" s="34"/>
      <x:c r="O133" s="28"/>
      <x:c r="P133" s="28"/>
      <x:c r="Q133" s="34"/>
      <x:c r="R133" s="28"/>
      <x:c r="S133" s="28"/>
      <x:c r="T133" s="28"/>
      <x:c r="U133" s="28"/>
      <x:c r="V133" s="28"/>
      <x:c r="W133" s="28"/>
      <x:c r="X133" s="34"/>
      <x:c r="Y133" s="28"/>
      <x:c r="Z133" s="28"/>
      <x:c r="AA133" s="26" t="n">
        <x:f>IF(OR($B$5="",$E$5="",$H$5=""),0,IF(AND(A133=$B$5,ISNUMBER(H133),H133&gt;=$E$5,H133&lt;$H$5+1),1,0))</x:f>
        <x:v>0</x:v>
      </x:c>
      <x:c r="AB133" s="26" t="n">
        <x:f>IF(AND(AA133=1,C133&lt;&gt;"",D133&lt;&gt;"複数案件共通"),IF(COUNTIFS($C$19:C133,C133,$AA$19:AA133,1,$D$19:D133,"&lt;&gt;複数案件共通")=1,1,0),0)</x:f>
        <x:v>0</x:v>
      </x:c>
      <x:c r="AC133" s="26" t="n">
        <x:f>IF(AND(AA133=1,U133&lt;&gt;"",OR(V133="受電",V133="発信")),IF(COUNTIFS($U$19:U133,U133,$AA$19:AA133,1,$V$19:V133,"受電")+COUNTIFS($U$19:U133,U133,$AA$19:AA133,1,$V$19:V133,"発信")=1,1,0),0)</x:f>
        <x:v>0</x:v>
      </x:c>
      <x:c r="AD133" s="26" t="n">
        <x:f>IF(AND(AA133=1,ISNUMBER(K133)),1,0)</x:f>
        <x:v>0</x:v>
      </x:c>
    </x:row>
    <x:row r="134" ht="24" customHeight="1">
      <x:c r="A134" s="28"/>
      <x:c r="B134" s="28"/>
      <x:c r="C134" s="28"/>
      <x:c r="D134" s="28"/>
      <x:c r="E134" s="28"/>
      <x:c r="F134" s="28"/>
      <x:c r="G134" s="34"/>
      <x:c r="H134" s="34"/>
      <x:c r="I134" s="28"/>
      <x:c r="J134" s="28"/>
      <x:c r="K134" s="31"/>
      <x:c r="L134" s="28"/>
      <x:c r="M134" s="34"/>
      <x:c r="N134" s="34"/>
      <x:c r="O134" s="28"/>
      <x:c r="P134" s="28"/>
      <x:c r="Q134" s="34"/>
      <x:c r="R134" s="28"/>
      <x:c r="S134" s="28"/>
      <x:c r="T134" s="28"/>
      <x:c r="U134" s="28"/>
      <x:c r="V134" s="28"/>
      <x:c r="W134" s="28"/>
      <x:c r="X134" s="34"/>
      <x:c r="Y134" s="28"/>
      <x:c r="Z134" s="28"/>
      <x:c r="AA134" s="26" t="n">
        <x:f>IF(OR($B$5="",$E$5="",$H$5=""),0,IF(AND(A134=$B$5,ISNUMBER(H134),H134&gt;=$E$5,H134&lt;$H$5+1),1,0))</x:f>
        <x:v>0</x:v>
      </x:c>
      <x:c r="AB134" s="26" t="n">
        <x:f>IF(AND(AA134=1,C134&lt;&gt;"",D134&lt;&gt;"複数案件共通"),IF(COUNTIFS($C$19:C134,C134,$AA$19:AA134,1,$D$19:D134,"&lt;&gt;複数案件共通")=1,1,0),0)</x:f>
        <x:v>0</x:v>
      </x:c>
      <x:c r="AC134" s="26" t="n">
        <x:f>IF(AND(AA134=1,U134&lt;&gt;"",OR(V134="受電",V134="発信")),IF(COUNTIFS($U$19:U134,U134,$AA$19:AA134,1,$V$19:V134,"受電")+COUNTIFS($U$19:U134,U134,$AA$19:AA134,1,$V$19:V134,"発信")=1,1,0),0)</x:f>
        <x:v>0</x:v>
      </x:c>
      <x:c r="AD134" s="26" t="n">
        <x:f>IF(AND(AA134=1,ISNUMBER(K134)),1,0)</x:f>
        <x:v>0</x:v>
      </x:c>
    </x:row>
    <x:row r="135" ht="24" customHeight="1">
      <x:c r="A135" s="28"/>
      <x:c r="B135" s="28"/>
      <x:c r="C135" s="28"/>
      <x:c r="D135" s="28"/>
      <x:c r="E135" s="28"/>
      <x:c r="F135" s="28"/>
      <x:c r="G135" s="34"/>
      <x:c r="H135" s="34"/>
      <x:c r="I135" s="28"/>
      <x:c r="J135" s="28"/>
      <x:c r="K135" s="31"/>
      <x:c r="L135" s="28"/>
      <x:c r="M135" s="34"/>
      <x:c r="N135" s="34"/>
      <x:c r="O135" s="28"/>
      <x:c r="P135" s="28"/>
      <x:c r="Q135" s="34"/>
      <x:c r="R135" s="28"/>
      <x:c r="S135" s="28"/>
      <x:c r="T135" s="28"/>
      <x:c r="U135" s="28"/>
      <x:c r="V135" s="28"/>
      <x:c r="W135" s="28"/>
      <x:c r="X135" s="34"/>
      <x:c r="Y135" s="28"/>
      <x:c r="Z135" s="28"/>
      <x:c r="AA135" s="26" t="n">
        <x:f>IF(OR($B$5="",$E$5="",$H$5=""),0,IF(AND(A135=$B$5,ISNUMBER(H135),H135&gt;=$E$5,H135&lt;$H$5+1),1,0))</x:f>
        <x:v>0</x:v>
      </x:c>
      <x:c r="AB135" s="26" t="n">
        <x:f>IF(AND(AA135=1,C135&lt;&gt;"",D135&lt;&gt;"複数案件共通"),IF(COUNTIFS($C$19:C135,C135,$AA$19:AA135,1,$D$19:D135,"&lt;&gt;複数案件共通")=1,1,0),0)</x:f>
        <x:v>0</x:v>
      </x:c>
      <x:c r="AC135" s="26" t="n">
        <x:f>IF(AND(AA135=1,U135&lt;&gt;"",OR(V135="受電",V135="発信")),IF(COUNTIFS($U$19:U135,U135,$AA$19:AA135,1,$V$19:V135,"受電")+COUNTIFS($U$19:U135,U135,$AA$19:AA135,1,$V$19:V135,"発信")=1,1,0),0)</x:f>
        <x:v>0</x:v>
      </x:c>
      <x:c r="AD135" s="26" t="n">
        <x:f>IF(AND(AA135=1,ISNUMBER(K135)),1,0)</x:f>
        <x:v>0</x:v>
      </x:c>
    </x:row>
    <x:row r="136" ht="24" customHeight="1">
      <x:c r="A136" s="28"/>
      <x:c r="B136" s="28"/>
      <x:c r="C136" s="28"/>
      <x:c r="D136" s="28"/>
      <x:c r="E136" s="28"/>
      <x:c r="F136" s="28"/>
      <x:c r="G136" s="34"/>
      <x:c r="H136" s="34"/>
      <x:c r="I136" s="28"/>
      <x:c r="J136" s="28"/>
      <x:c r="K136" s="31"/>
      <x:c r="L136" s="28"/>
      <x:c r="M136" s="34"/>
      <x:c r="N136" s="34"/>
      <x:c r="O136" s="28"/>
      <x:c r="P136" s="28"/>
      <x:c r="Q136" s="34"/>
      <x:c r="R136" s="28"/>
      <x:c r="S136" s="28"/>
      <x:c r="T136" s="28"/>
      <x:c r="U136" s="28"/>
      <x:c r="V136" s="28"/>
      <x:c r="W136" s="28"/>
      <x:c r="X136" s="34"/>
      <x:c r="Y136" s="28"/>
      <x:c r="Z136" s="28"/>
      <x:c r="AA136" s="26" t="n">
        <x:f>IF(OR($B$5="",$E$5="",$H$5=""),0,IF(AND(A136=$B$5,ISNUMBER(H136),H136&gt;=$E$5,H136&lt;$H$5+1),1,0))</x:f>
        <x:v>0</x:v>
      </x:c>
      <x:c r="AB136" s="26" t="n">
        <x:f>IF(AND(AA136=1,C136&lt;&gt;"",D136&lt;&gt;"複数案件共通"),IF(COUNTIFS($C$19:C136,C136,$AA$19:AA136,1,$D$19:D136,"&lt;&gt;複数案件共通")=1,1,0),0)</x:f>
        <x:v>0</x:v>
      </x:c>
      <x:c r="AC136" s="26" t="n">
        <x:f>IF(AND(AA136=1,U136&lt;&gt;"",OR(V136="受電",V136="発信")),IF(COUNTIFS($U$19:U136,U136,$AA$19:AA136,1,$V$19:V136,"受電")+COUNTIFS($U$19:U136,U136,$AA$19:AA136,1,$V$19:V136,"発信")=1,1,0),0)</x:f>
        <x:v>0</x:v>
      </x:c>
      <x:c r="AD136" s="26" t="n">
        <x:f>IF(AND(AA136=1,ISNUMBER(K136)),1,0)</x:f>
        <x:v>0</x:v>
      </x:c>
    </x:row>
    <x:row r="137" ht="24" customHeight="1">
      <x:c r="A137" s="28"/>
      <x:c r="B137" s="28"/>
      <x:c r="C137" s="28"/>
      <x:c r="D137" s="28"/>
      <x:c r="E137" s="28"/>
      <x:c r="F137" s="28"/>
      <x:c r="G137" s="34"/>
      <x:c r="H137" s="34"/>
      <x:c r="I137" s="28"/>
      <x:c r="J137" s="28"/>
      <x:c r="K137" s="31"/>
      <x:c r="L137" s="28"/>
      <x:c r="M137" s="34"/>
      <x:c r="N137" s="34"/>
      <x:c r="O137" s="28"/>
      <x:c r="P137" s="28"/>
      <x:c r="Q137" s="34"/>
      <x:c r="R137" s="28"/>
      <x:c r="S137" s="28"/>
      <x:c r="T137" s="28"/>
      <x:c r="U137" s="28"/>
      <x:c r="V137" s="28"/>
      <x:c r="W137" s="28"/>
      <x:c r="X137" s="34"/>
      <x:c r="Y137" s="28"/>
      <x:c r="Z137" s="28"/>
      <x:c r="AA137" s="26" t="n">
        <x:f>IF(OR($B$5="",$E$5="",$H$5=""),0,IF(AND(A137=$B$5,ISNUMBER(H137),H137&gt;=$E$5,H137&lt;$H$5+1),1,0))</x:f>
        <x:v>0</x:v>
      </x:c>
      <x:c r="AB137" s="26" t="n">
        <x:f>IF(AND(AA137=1,C137&lt;&gt;"",D137&lt;&gt;"複数案件共通"),IF(COUNTIFS($C$19:C137,C137,$AA$19:AA137,1,$D$19:D137,"&lt;&gt;複数案件共通")=1,1,0),0)</x:f>
        <x:v>0</x:v>
      </x:c>
      <x:c r="AC137" s="26" t="n">
        <x:f>IF(AND(AA137=1,U137&lt;&gt;"",OR(V137="受電",V137="発信")),IF(COUNTIFS($U$19:U137,U137,$AA$19:AA137,1,$V$19:V137,"受電")+COUNTIFS($U$19:U137,U137,$AA$19:AA137,1,$V$19:V137,"発信")=1,1,0),0)</x:f>
        <x:v>0</x:v>
      </x:c>
      <x:c r="AD137" s="26" t="n">
        <x:f>IF(AND(AA137=1,ISNUMBER(K137)),1,0)</x:f>
        <x:v>0</x:v>
      </x:c>
    </x:row>
    <x:row r="138" ht="24" customHeight="1">
      <x:c r="A138" s="28"/>
      <x:c r="B138" s="28"/>
      <x:c r="C138" s="28"/>
      <x:c r="D138" s="28"/>
      <x:c r="E138" s="28"/>
      <x:c r="F138" s="28"/>
      <x:c r="G138" s="34"/>
      <x:c r="H138" s="34"/>
      <x:c r="I138" s="28"/>
      <x:c r="J138" s="28"/>
      <x:c r="K138" s="31"/>
      <x:c r="L138" s="28"/>
      <x:c r="M138" s="34"/>
      <x:c r="N138" s="34"/>
      <x:c r="O138" s="28"/>
      <x:c r="P138" s="28"/>
      <x:c r="Q138" s="34"/>
      <x:c r="R138" s="28"/>
      <x:c r="S138" s="28"/>
      <x:c r="T138" s="28"/>
      <x:c r="U138" s="28"/>
      <x:c r="V138" s="28"/>
      <x:c r="W138" s="28"/>
      <x:c r="X138" s="34"/>
      <x:c r="Y138" s="28"/>
      <x:c r="Z138" s="28"/>
      <x:c r="AA138" s="26" t="n">
        <x:f>IF(OR($B$5="",$E$5="",$H$5=""),0,IF(AND(A138=$B$5,ISNUMBER(H138),H138&gt;=$E$5,H138&lt;$H$5+1),1,0))</x:f>
        <x:v>0</x:v>
      </x:c>
      <x:c r="AB138" s="26" t="n">
        <x:f>IF(AND(AA138=1,C138&lt;&gt;"",D138&lt;&gt;"複数案件共通"),IF(COUNTIFS($C$19:C138,C138,$AA$19:AA138,1,$D$19:D138,"&lt;&gt;複数案件共通")=1,1,0),0)</x:f>
        <x:v>0</x:v>
      </x:c>
      <x:c r="AC138" s="26" t="n">
        <x:f>IF(AND(AA138=1,U138&lt;&gt;"",OR(V138="受電",V138="発信")),IF(COUNTIFS($U$19:U138,U138,$AA$19:AA138,1,$V$19:V138,"受電")+COUNTIFS($U$19:U138,U138,$AA$19:AA138,1,$V$19:V138,"発信")=1,1,0),0)</x:f>
        <x:v>0</x:v>
      </x:c>
      <x:c r="AD138" s="26" t="n">
        <x:f>IF(AND(AA138=1,ISNUMBER(K138)),1,0)</x:f>
        <x:v>0</x:v>
      </x:c>
    </x:row>
    <x:row r="139" ht="24" customHeight="1">
      <x:c r="A139" s="28"/>
      <x:c r="B139" s="28"/>
      <x:c r="C139" s="28"/>
      <x:c r="D139" s="28"/>
      <x:c r="E139" s="28"/>
      <x:c r="F139" s="28"/>
      <x:c r="G139" s="34"/>
      <x:c r="H139" s="34"/>
      <x:c r="I139" s="28"/>
      <x:c r="J139" s="28"/>
      <x:c r="K139" s="31"/>
      <x:c r="L139" s="28"/>
      <x:c r="M139" s="34"/>
      <x:c r="N139" s="34"/>
      <x:c r="O139" s="28"/>
      <x:c r="P139" s="28"/>
      <x:c r="Q139" s="34"/>
      <x:c r="R139" s="28"/>
      <x:c r="S139" s="28"/>
      <x:c r="T139" s="28"/>
      <x:c r="U139" s="28"/>
      <x:c r="V139" s="28"/>
      <x:c r="W139" s="28"/>
      <x:c r="X139" s="34"/>
      <x:c r="Y139" s="28"/>
      <x:c r="Z139" s="28"/>
      <x:c r="AA139" s="26" t="n">
        <x:f>IF(OR($B$5="",$E$5="",$H$5=""),0,IF(AND(A139=$B$5,ISNUMBER(H139),H139&gt;=$E$5,H139&lt;$H$5+1),1,0))</x:f>
        <x:v>0</x:v>
      </x:c>
      <x:c r="AB139" s="26" t="n">
        <x:f>IF(AND(AA139=1,C139&lt;&gt;"",D139&lt;&gt;"複数案件共通"),IF(COUNTIFS($C$19:C139,C139,$AA$19:AA139,1,$D$19:D139,"&lt;&gt;複数案件共通")=1,1,0),0)</x:f>
        <x:v>0</x:v>
      </x:c>
      <x:c r="AC139" s="26" t="n">
        <x:f>IF(AND(AA139=1,U139&lt;&gt;"",OR(V139="受電",V139="発信")),IF(COUNTIFS($U$19:U139,U139,$AA$19:AA139,1,$V$19:V139,"受電")+COUNTIFS($U$19:U139,U139,$AA$19:AA139,1,$V$19:V139,"発信")=1,1,0),0)</x:f>
        <x:v>0</x:v>
      </x:c>
      <x:c r="AD139" s="26" t="n">
        <x:f>IF(AND(AA139=1,ISNUMBER(K139)),1,0)</x:f>
        <x:v>0</x:v>
      </x:c>
    </x:row>
    <x:row r="140" ht="24" customHeight="1">
      <x:c r="A140" s="28"/>
      <x:c r="B140" s="28"/>
      <x:c r="C140" s="28"/>
      <x:c r="D140" s="28"/>
      <x:c r="E140" s="28"/>
      <x:c r="F140" s="28"/>
      <x:c r="G140" s="34"/>
      <x:c r="H140" s="34"/>
      <x:c r="I140" s="28"/>
      <x:c r="J140" s="28"/>
      <x:c r="K140" s="31"/>
      <x:c r="L140" s="28"/>
      <x:c r="M140" s="34"/>
      <x:c r="N140" s="34"/>
      <x:c r="O140" s="28"/>
      <x:c r="P140" s="28"/>
      <x:c r="Q140" s="34"/>
      <x:c r="R140" s="28"/>
      <x:c r="S140" s="28"/>
      <x:c r="T140" s="28"/>
      <x:c r="U140" s="28"/>
      <x:c r="V140" s="28"/>
      <x:c r="W140" s="28"/>
      <x:c r="X140" s="34"/>
      <x:c r="Y140" s="28"/>
      <x:c r="Z140" s="28"/>
      <x:c r="AA140" s="26" t="n">
        <x:f>IF(OR($B$5="",$E$5="",$H$5=""),0,IF(AND(A140=$B$5,ISNUMBER(H140),H140&gt;=$E$5,H140&lt;$H$5+1),1,0))</x:f>
        <x:v>0</x:v>
      </x:c>
      <x:c r="AB140" s="26" t="n">
        <x:f>IF(AND(AA140=1,C140&lt;&gt;"",D140&lt;&gt;"複数案件共通"),IF(COUNTIFS($C$19:C140,C140,$AA$19:AA140,1,$D$19:D140,"&lt;&gt;複数案件共通")=1,1,0),0)</x:f>
        <x:v>0</x:v>
      </x:c>
      <x:c r="AC140" s="26" t="n">
        <x:f>IF(AND(AA140=1,U140&lt;&gt;"",OR(V140="受電",V140="発信")),IF(COUNTIFS($U$19:U140,U140,$AA$19:AA140,1,$V$19:V140,"受電")+COUNTIFS($U$19:U140,U140,$AA$19:AA140,1,$V$19:V140,"発信")=1,1,0),0)</x:f>
        <x:v>0</x:v>
      </x:c>
      <x:c r="AD140" s="26" t="n">
        <x:f>IF(AND(AA140=1,ISNUMBER(K140)),1,0)</x:f>
        <x:v>0</x:v>
      </x:c>
    </x:row>
    <x:row r="141" ht="24" customHeight="1">
      <x:c r="A141" s="28"/>
      <x:c r="B141" s="28"/>
      <x:c r="C141" s="28"/>
      <x:c r="D141" s="28"/>
      <x:c r="E141" s="28"/>
      <x:c r="F141" s="28"/>
      <x:c r="G141" s="34"/>
      <x:c r="H141" s="34"/>
      <x:c r="I141" s="28"/>
      <x:c r="J141" s="28"/>
      <x:c r="K141" s="31"/>
      <x:c r="L141" s="28"/>
      <x:c r="M141" s="34"/>
      <x:c r="N141" s="34"/>
      <x:c r="O141" s="28"/>
      <x:c r="P141" s="28"/>
      <x:c r="Q141" s="34"/>
      <x:c r="R141" s="28"/>
      <x:c r="S141" s="28"/>
      <x:c r="T141" s="28"/>
      <x:c r="U141" s="28"/>
      <x:c r="V141" s="28"/>
      <x:c r="W141" s="28"/>
      <x:c r="X141" s="34"/>
      <x:c r="Y141" s="28"/>
      <x:c r="Z141" s="28"/>
      <x:c r="AA141" s="26" t="n">
        <x:f>IF(OR($B$5="",$E$5="",$H$5=""),0,IF(AND(A141=$B$5,ISNUMBER(H141),H141&gt;=$E$5,H141&lt;$H$5+1),1,0))</x:f>
        <x:v>0</x:v>
      </x:c>
      <x:c r="AB141" s="26" t="n">
        <x:f>IF(AND(AA141=1,C141&lt;&gt;"",D141&lt;&gt;"複数案件共通"),IF(COUNTIFS($C$19:C141,C141,$AA$19:AA141,1,$D$19:D141,"&lt;&gt;複数案件共通")=1,1,0),0)</x:f>
        <x:v>0</x:v>
      </x:c>
      <x:c r="AC141" s="26" t="n">
        <x:f>IF(AND(AA141=1,U141&lt;&gt;"",OR(V141="受電",V141="発信")),IF(COUNTIFS($U$19:U141,U141,$AA$19:AA141,1,$V$19:V141,"受電")+COUNTIFS($U$19:U141,U141,$AA$19:AA141,1,$V$19:V141,"発信")=1,1,0),0)</x:f>
        <x:v>0</x:v>
      </x:c>
      <x:c r="AD141" s="26" t="n">
        <x:f>IF(AND(AA141=1,ISNUMBER(K141)),1,0)</x:f>
        <x:v>0</x:v>
      </x:c>
    </x:row>
    <x:row r="142" ht="24" customHeight="1">
      <x:c r="A142" s="28"/>
      <x:c r="B142" s="28"/>
      <x:c r="C142" s="28"/>
      <x:c r="D142" s="28"/>
      <x:c r="E142" s="28"/>
      <x:c r="F142" s="28"/>
      <x:c r="G142" s="34"/>
      <x:c r="H142" s="34"/>
      <x:c r="I142" s="28"/>
      <x:c r="J142" s="28"/>
      <x:c r="K142" s="31"/>
      <x:c r="L142" s="28"/>
      <x:c r="M142" s="34"/>
      <x:c r="N142" s="34"/>
      <x:c r="O142" s="28"/>
      <x:c r="P142" s="28"/>
      <x:c r="Q142" s="34"/>
      <x:c r="R142" s="28"/>
      <x:c r="S142" s="28"/>
      <x:c r="T142" s="28"/>
      <x:c r="U142" s="28"/>
      <x:c r="V142" s="28"/>
      <x:c r="W142" s="28"/>
      <x:c r="X142" s="34"/>
      <x:c r="Y142" s="28"/>
      <x:c r="Z142" s="28"/>
      <x:c r="AA142" s="26" t="n">
        <x:f>IF(OR($B$5="",$E$5="",$H$5=""),0,IF(AND(A142=$B$5,ISNUMBER(H142),H142&gt;=$E$5,H142&lt;$H$5+1),1,0))</x:f>
        <x:v>0</x:v>
      </x:c>
      <x:c r="AB142" s="26" t="n">
        <x:f>IF(AND(AA142=1,C142&lt;&gt;"",D142&lt;&gt;"複数案件共通"),IF(COUNTIFS($C$19:C142,C142,$AA$19:AA142,1,$D$19:D142,"&lt;&gt;複数案件共通")=1,1,0),0)</x:f>
        <x:v>0</x:v>
      </x:c>
      <x:c r="AC142" s="26" t="n">
        <x:f>IF(AND(AA142=1,U142&lt;&gt;"",OR(V142="受電",V142="発信")),IF(COUNTIFS($U$19:U142,U142,$AA$19:AA142,1,$V$19:V142,"受電")+COUNTIFS($U$19:U142,U142,$AA$19:AA142,1,$V$19:V142,"発信")=1,1,0),0)</x:f>
        <x:v>0</x:v>
      </x:c>
      <x:c r="AD142" s="26" t="n">
        <x:f>IF(AND(AA142=1,ISNUMBER(K142)),1,0)</x:f>
        <x:v>0</x:v>
      </x:c>
    </x:row>
    <x:row r="143" ht="24" customHeight="1">
      <x:c r="A143" s="28"/>
      <x:c r="B143" s="28"/>
      <x:c r="C143" s="28"/>
      <x:c r="D143" s="28"/>
      <x:c r="E143" s="28"/>
      <x:c r="F143" s="28"/>
      <x:c r="G143" s="34"/>
      <x:c r="H143" s="34"/>
      <x:c r="I143" s="28"/>
      <x:c r="J143" s="28"/>
      <x:c r="K143" s="31"/>
      <x:c r="L143" s="28"/>
      <x:c r="M143" s="34"/>
      <x:c r="N143" s="34"/>
      <x:c r="O143" s="28"/>
      <x:c r="P143" s="28"/>
      <x:c r="Q143" s="34"/>
      <x:c r="R143" s="28"/>
      <x:c r="S143" s="28"/>
      <x:c r="T143" s="28"/>
      <x:c r="U143" s="28"/>
      <x:c r="V143" s="28"/>
      <x:c r="W143" s="28"/>
      <x:c r="X143" s="34"/>
      <x:c r="Y143" s="28"/>
      <x:c r="Z143" s="28"/>
      <x:c r="AA143" s="26" t="n">
        <x:f>IF(OR($B$5="",$E$5="",$H$5=""),0,IF(AND(A143=$B$5,ISNUMBER(H143),H143&gt;=$E$5,H143&lt;$H$5+1),1,0))</x:f>
        <x:v>0</x:v>
      </x:c>
      <x:c r="AB143" s="26" t="n">
        <x:f>IF(AND(AA143=1,C143&lt;&gt;"",D143&lt;&gt;"複数案件共通"),IF(COUNTIFS($C$19:C143,C143,$AA$19:AA143,1,$D$19:D143,"&lt;&gt;複数案件共通")=1,1,0),0)</x:f>
        <x:v>0</x:v>
      </x:c>
      <x:c r="AC143" s="26" t="n">
        <x:f>IF(AND(AA143=1,U143&lt;&gt;"",OR(V143="受電",V143="発信")),IF(COUNTIFS($U$19:U143,U143,$AA$19:AA143,1,$V$19:V143,"受電")+COUNTIFS($U$19:U143,U143,$AA$19:AA143,1,$V$19:V143,"発信")=1,1,0),0)</x:f>
        <x:v>0</x:v>
      </x:c>
      <x:c r="AD143" s="26" t="n">
        <x:f>IF(AND(AA143=1,ISNUMBER(K143)),1,0)</x:f>
        <x:v>0</x:v>
      </x:c>
    </x:row>
    <x:row r="144" ht="24" customHeight="1">
      <x:c r="A144" s="28"/>
      <x:c r="B144" s="28"/>
      <x:c r="C144" s="28"/>
      <x:c r="D144" s="28"/>
      <x:c r="E144" s="28"/>
      <x:c r="F144" s="28"/>
      <x:c r="G144" s="34"/>
      <x:c r="H144" s="34"/>
      <x:c r="I144" s="28"/>
      <x:c r="J144" s="28"/>
      <x:c r="K144" s="31"/>
      <x:c r="L144" s="28"/>
      <x:c r="M144" s="34"/>
      <x:c r="N144" s="34"/>
      <x:c r="O144" s="28"/>
      <x:c r="P144" s="28"/>
      <x:c r="Q144" s="34"/>
      <x:c r="R144" s="28"/>
      <x:c r="S144" s="28"/>
      <x:c r="T144" s="28"/>
      <x:c r="U144" s="28"/>
      <x:c r="V144" s="28"/>
      <x:c r="W144" s="28"/>
      <x:c r="X144" s="34"/>
      <x:c r="Y144" s="28"/>
      <x:c r="Z144" s="28"/>
      <x:c r="AA144" s="26" t="n">
        <x:f>IF(OR($B$5="",$E$5="",$H$5=""),0,IF(AND(A144=$B$5,ISNUMBER(H144),H144&gt;=$E$5,H144&lt;$H$5+1),1,0))</x:f>
        <x:v>0</x:v>
      </x:c>
      <x:c r="AB144" s="26" t="n">
        <x:f>IF(AND(AA144=1,C144&lt;&gt;"",D144&lt;&gt;"複数案件共通"),IF(COUNTIFS($C$19:C144,C144,$AA$19:AA144,1,$D$19:D144,"&lt;&gt;複数案件共通")=1,1,0),0)</x:f>
        <x:v>0</x:v>
      </x:c>
      <x:c r="AC144" s="26" t="n">
        <x:f>IF(AND(AA144=1,U144&lt;&gt;"",OR(V144="受電",V144="発信")),IF(COUNTIFS($U$19:U144,U144,$AA$19:AA144,1,$V$19:V144,"受電")+COUNTIFS($U$19:U144,U144,$AA$19:AA144,1,$V$19:V144,"発信")=1,1,0),0)</x:f>
        <x:v>0</x:v>
      </x:c>
      <x:c r="AD144" s="26" t="n">
        <x:f>IF(AND(AA144=1,ISNUMBER(K144)),1,0)</x:f>
        <x:v>0</x:v>
      </x:c>
    </x:row>
    <x:row r="145" ht="24" customHeight="1">
      <x:c r="A145" s="28"/>
      <x:c r="B145" s="28"/>
      <x:c r="C145" s="28"/>
      <x:c r="D145" s="28"/>
      <x:c r="E145" s="28"/>
      <x:c r="F145" s="28"/>
      <x:c r="G145" s="34"/>
      <x:c r="H145" s="34"/>
      <x:c r="I145" s="28"/>
      <x:c r="J145" s="28"/>
      <x:c r="K145" s="31"/>
      <x:c r="L145" s="28"/>
      <x:c r="M145" s="34"/>
      <x:c r="N145" s="34"/>
      <x:c r="O145" s="28"/>
      <x:c r="P145" s="28"/>
      <x:c r="Q145" s="34"/>
      <x:c r="R145" s="28"/>
      <x:c r="S145" s="28"/>
      <x:c r="T145" s="28"/>
      <x:c r="U145" s="28"/>
      <x:c r="V145" s="28"/>
      <x:c r="W145" s="28"/>
      <x:c r="X145" s="34"/>
      <x:c r="Y145" s="28"/>
      <x:c r="Z145" s="28"/>
      <x:c r="AA145" s="26" t="n">
        <x:f>IF(OR($B$5="",$E$5="",$H$5=""),0,IF(AND(A145=$B$5,ISNUMBER(H145),H145&gt;=$E$5,H145&lt;$H$5+1),1,0))</x:f>
        <x:v>0</x:v>
      </x:c>
      <x:c r="AB145" s="26" t="n">
        <x:f>IF(AND(AA145=1,C145&lt;&gt;"",D145&lt;&gt;"複数案件共通"),IF(COUNTIFS($C$19:C145,C145,$AA$19:AA145,1,$D$19:D145,"&lt;&gt;複数案件共通")=1,1,0),0)</x:f>
        <x:v>0</x:v>
      </x:c>
      <x:c r="AC145" s="26" t="n">
        <x:f>IF(AND(AA145=1,U145&lt;&gt;"",OR(V145="受電",V145="発信")),IF(COUNTIFS($U$19:U145,U145,$AA$19:AA145,1,$V$19:V145,"受電")+COUNTIFS($U$19:U145,U145,$AA$19:AA145,1,$V$19:V145,"発信")=1,1,0),0)</x:f>
        <x:v>0</x:v>
      </x:c>
      <x:c r="AD145" s="26" t="n">
        <x:f>IF(AND(AA145=1,ISNUMBER(K145)),1,0)</x:f>
        <x:v>0</x:v>
      </x:c>
    </x:row>
    <x:row r="146" ht="24" customHeight="1">
      <x:c r="A146" s="28"/>
      <x:c r="B146" s="28"/>
      <x:c r="C146" s="28"/>
      <x:c r="D146" s="28"/>
      <x:c r="E146" s="28"/>
      <x:c r="F146" s="28"/>
      <x:c r="G146" s="34"/>
      <x:c r="H146" s="34"/>
      <x:c r="I146" s="28"/>
      <x:c r="J146" s="28"/>
      <x:c r="K146" s="31"/>
      <x:c r="L146" s="28"/>
      <x:c r="M146" s="34"/>
      <x:c r="N146" s="34"/>
      <x:c r="O146" s="28"/>
      <x:c r="P146" s="28"/>
      <x:c r="Q146" s="34"/>
      <x:c r="R146" s="28"/>
      <x:c r="S146" s="28"/>
      <x:c r="T146" s="28"/>
      <x:c r="U146" s="28"/>
      <x:c r="V146" s="28"/>
      <x:c r="W146" s="28"/>
      <x:c r="X146" s="34"/>
      <x:c r="Y146" s="28"/>
      <x:c r="Z146" s="28"/>
      <x:c r="AA146" s="26" t="n">
        <x:f>IF(OR($B$5="",$E$5="",$H$5=""),0,IF(AND(A146=$B$5,ISNUMBER(H146),H146&gt;=$E$5,H146&lt;$H$5+1),1,0))</x:f>
        <x:v>0</x:v>
      </x:c>
      <x:c r="AB146" s="26" t="n">
        <x:f>IF(AND(AA146=1,C146&lt;&gt;"",D146&lt;&gt;"複数案件共通"),IF(COUNTIFS($C$19:C146,C146,$AA$19:AA146,1,$D$19:D146,"&lt;&gt;複数案件共通")=1,1,0),0)</x:f>
        <x:v>0</x:v>
      </x:c>
      <x:c r="AC146" s="26" t="n">
        <x:f>IF(AND(AA146=1,U146&lt;&gt;"",OR(V146="受電",V146="発信")),IF(COUNTIFS($U$19:U146,U146,$AA$19:AA146,1,$V$19:V146,"受電")+COUNTIFS($U$19:U146,U146,$AA$19:AA146,1,$V$19:V146,"発信")=1,1,0),0)</x:f>
        <x:v>0</x:v>
      </x:c>
      <x:c r="AD146" s="26" t="n">
        <x:f>IF(AND(AA146=1,ISNUMBER(K146)),1,0)</x:f>
        <x:v>0</x:v>
      </x:c>
    </x:row>
    <x:row r="147" ht="24" customHeight="1">
      <x:c r="A147" s="28"/>
      <x:c r="B147" s="28"/>
      <x:c r="C147" s="28"/>
      <x:c r="D147" s="28"/>
      <x:c r="E147" s="28"/>
      <x:c r="F147" s="28"/>
      <x:c r="G147" s="34"/>
      <x:c r="H147" s="34"/>
      <x:c r="I147" s="28"/>
      <x:c r="J147" s="28"/>
      <x:c r="K147" s="31"/>
      <x:c r="L147" s="28"/>
      <x:c r="M147" s="34"/>
      <x:c r="N147" s="34"/>
      <x:c r="O147" s="28"/>
      <x:c r="P147" s="28"/>
      <x:c r="Q147" s="34"/>
      <x:c r="R147" s="28"/>
      <x:c r="S147" s="28"/>
      <x:c r="T147" s="28"/>
      <x:c r="U147" s="28"/>
      <x:c r="V147" s="28"/>
      <x:c r="W147" s="28"/>
      <x:c r="X147" s="34"/>
      <x:c r="Y147" s="28"/>
      <x:c r="Z147" s="28"/>
      <x:c r="AA147" s="26" t="n">
        <x:f>IF(OR($B$5="",$E$5="",$H$5=""),0,IF(AND(A147=$B$5,ISNUMBER(H147),H147&gt;=$E$5,H147&lt;$H$5+1),1,0))</x:f>
        <x:v>0</x:v>
      </x:c>
      <x:c r="AB147" s="26" t="n">
        <x:f>IF(AND(AA147=1,C147&lt;&gt;"",D147&lt;&gt;"複数案件共通"),IF(COUNTIFS($C$19:C147,C147,$AA$19:AA147,1,$D$19:D147,"&lt;&gt;複数案件共通")=1,1,0),0)</x:f>
        <x:v>0</x:v>
      </x:c>
      <x:c r="AC147" s="26" t="n">
        <x:f>IF(AND(AA147=1,U147&lt;&gt;"",OR(V147="受電",V147="発信")),IF(COUNTIFS($U$19:U147,U147,$AA$19:AA147,1,$V$19:V147,"受電")+COUNTIFS($U$19:U147,U147,$AA$19:AA147,1,$V$19:V147,"発信")=1,1,0),0)</x:f>
        <x:v>0</x:v>
      </x:c>
      <x:c r="AD147" s="26" t="n">
        <x:f>IF(AND(AA147=1,ISNUMBER(K147)),1,0)</x:f>
        <x:v>0</x:v>
      </x:c>
    </x:row>
    <x:row r="148" ht="24" customHeight="1">
      <x:c r="A148" s="28"/>
      <x:c r="B148" s="28"/>
      <x:c r="C148" s="28"/>
      <x:c r="D148" s="28"/>
      <x:c r="E148" s="28"/>
      <x:c r="F148" s="28"/>
      <x:c r="G148" s="34"/>
      <x:c r="H148" s="34"/>
      <x:c r="I148" s="28"/>
      <x:c r="J148" s="28"/>
      <x:c r="K148" s="31"/>
      <x:c r="L148" s="28"/>
      <x:c r="M148" s="34"/>
      <x:c r="N148" s="34"/>
      <x:c r="O148" s="28"/>
      <x:c r="P148" s="28"/>
      <x:c r="Q148" s="34"/>
      <x:c r="R148" s="28"/>
      <x:c r="S148" s="28"/>
      <x:c r="T148" s="28"/>
      <x:c r="U148" s="28"/>
      <x:c r="V148" s="28"/>
      <x:c r="W148" s="28"/>
      <x:c r="X148" s="34"/>
      <x:c r="Y148" s="28"/>
      <x:c r="Z148" s="28"/>
      <x:c r="AA148" s="26" t="n">
        <x:f>IF(OR($B$5="",$E$5="",$H$5=""),0,IF(AND(A148=$B$5,ISNUMBER(H148),H148&gt;=$E$5,H148&lt;$H$5+1),1,0))</x:f>
        <x:v>0</x:v>
      </x:c>
      <x:c r="AB148" s="26" t="n">
        <x:f>IF(AND(AA148=1,C148&lt;&gt;"",D148&lt;&gt;"複数案件共通"),IF(COUNTIFS($C$19:C148,C148,$AA$19:AA148,1,$D$19:D148,"&lt;&gt;複数案件共通")=1,1,0),0)</x:f>
        <x:v>0</x:v>
      </x:c>
      <x:c r="AC148" s="26" t="n">
        <x:f>IF(AND(AA148=1,U148&lt;&gt;"",OR(V148="受電",V148="発信")),IF(COUNTIFS($U$19:U148,U148,$AA$19:AA148,1,$V$19:V148,"受電")+COUNTIFS($U$19:U148,U148,$AA$19:AA148,1,$V$19:V148,"発信")=1,1,0),0)</x:f>
        <x:v>0</x:v>
      </x:c>
      <x:c r="AD148" s="26" t="n">
        <x:f>IF(AND(AA148=1,ISNUMBER(K148)),1,0)</x:f>
        <x:v>0</x:v>
      </x:c>
    </x:row>
    <x:row r="149" ht="24" customHeight="1">
      <x:c r="A149" s="28"/>
      <x:c r="B149" s="28"/>
      <x:c r="C149" s="28"/>
      <x:c r="D149" s="28"/>
      <x:c r="E149" s="28"/>
      <x:c r="F149" s="28"/>
      <x:c r="G149" s="34"/>
      <x:c r="H149" s="34"/>
      <x:c r="I149" s="28"/>
      <x:c r="J149" s="28"/>
      <x:c r="K149" s="31"/>
      <x:c r="L149" s="28"/>
      <x:c r="M149" s="34"/>
      <x:c r="N149" s="34"/>
      <x:c r="O149" s="28"/>
      <x:c r="P149" s="28"/>
      <x:c r="Q149" s="34"/>
      <x:c r="R149" s="28"/>
      <x:c r="S149" s="28"/>
      <x:c r="T149" s="28"/>
      <x:c r="U149" s="28"/>
      <x:c r="V149" s="28"/>
      <x:c r="W149" s="28"/>
      <x:c r="X149" s="34"/>
      <x:c r="Y149" s="28"/>
      <x:c r="Z149" s="28"/>
      <x:c r="AA149" s="26" t="n">
        <x:f>IF(OR($B$5="",$E$5="",$H$5=""),0,IF(AND(A149=$B$5,ISNUMBER(H149),H149&gt;=$E$5,H149&lt;$H$5+1),1,0))</x:f>
        <x:v>0</x:v>
      </x:c>
      <x:c r="AB149" s="26" t="n">
        <x:f>IF(AND(AA149=1,C149&lt;&gt;"",D149&lt;&gt;"複数案件共通"),IF(COUNTIFS($C$19:C149,C149,$AA$19:AA149,1,$D$19:D149,"&lt;&gt;複数案件共通")=1,1,0),0)</x:f>
        <x:v>0</x:v>
      </x:c>
      <x:c r="AC149" s="26" t="n">
        <x:f>IF(AND(AA149=1,U149&lt;&gt;"",OR(V149="受電",V149="発信")),IF(COUNTIFS($U$19:U149,U149,$AA$19:AA149,1,$V$19:V149,"受電")+COUNTIFS($U$19:U149,U149,$AA$19:AA149,1,$V$19:V149,"発信")=1,1,0),0)</x:f>
        <x:v>0</x:v>
      </x:c>
      <x:c r="AD149" s="26" t="n">
        <x:f>IF(AND(AA149=1,ISNUMBER(K149)),1,0)</x:f>
        <x:v>0</x:v>
      </x:c>
    </x:row>
    <x:row r="150" ht="24" customHeight="1">
      <x:c r="A150" s="28"/>
      <x:c r="B150" s="28"/>
      <x:c r="C150" s="28"/>
      <x:c r="D150" s="28"/>
      <x:c r="E150" s="28"/>
      <x:c r="F150" s="28"/>
      <x:c r="G150" s="34"/>
      <x:c r="H150" s="34"/>
      <x:c r="I150" s="28"/>
      <x:c r="J150" s="28"/>
      <x:c r="K150" s="31"/>
      <x:c r="L150" s="28"/>
      <x:c r="M150" s="34"/>
      <x:c r="N150" s="34"/>
      <x:c r="O150" s="28"/>
      <x:c r="P150" s="28"/>
      <x:c r="Q150" s="34"/>
      <x:c r="R150" s="28"/>
      <x:c r="S150" s="28"/>
      <x:c r="T150" s="28"/>
      <x:c r="U150" s="28"/>
      <x:c r="V150" s="28"/>
      <x:c r="W150" s="28"/>
      <x:c r="X150" s="34"/>
      <x:c r="Y150" s="28"/>
      <x:c r="Z150" s="28"/>
      <x:c r="AA150" s="26" t="n">
        <x:f>IF(OR($B$5="",$E$5="",$H$5=""),0,IF(AND(A150=$B$5,ISNUMBER(H150),H150&gt;=$E$5,H150&lt;$H$5+1),1,0))</x:f>
        <x:v>0</x:v>
      </x:c>
      <x:c r="AB150" s="26" t="n">
        <x:f>IF(AND(AA150=1,C150&lt;&gt;"",D150&lt;&gt;"複数案件共通"),IF(COUNTIFS($C$19:C150,C150,$AA$19:AA150,1,$D$19:D150,"&lt;&gt;複数案件共通")=1,1,0),0)</x:f>
        <x:v>0</x:v>
      </x:c>
      <x:c r="AC150" s="26" t="n">
        <x:f>IF(AND(AA150=1,U150&lt;&gt;"",OR(V150="受電",V150="発信")),IF(COUNTIFS($U$19:U150,U150,$AA$19:AA150,1,$V$19:V150,"受電")+COUNTIFS($U$19:U150,U150,$AA$19:AA150,1,$V$19:V150,"発信")=1,1,0),0)</x:f>
        <x:v>0</x:v>
      </x:c>
      <x:c r="AD150" s="26" t="n">
        <x:f>IF(AND(AA150=1,ISNUMBER(K150)),1,0)</x:f>
        <x:v>0</x:v>
      </x:c>
    </x:row>
    <x:row r="151" ht="24" customHeight="1">
      <x:c r="A151" s="28"/>
      <x:c r="B151" s="28"/>
      <x:c r="C151" s="28"/>
      <x:c r="D151" s="28"/>
      <x:c r="E151" s="28"/>
      <x:c r="F151" s="28"/>
      <x:c r="G151" s="34"/>
      <x:c r="H151" s="34"/>
      <x:c r="I151" s="28"/>
      <x:c r="J151" s="28"/>
      <x:c r="K151" s="31"/>
      <x:c r="L151" s="28"/>
      <x:c r="M151" s="34"/>
      <x:c r="N151" s="34"/>
      <x:c r="O151" s="28"/>
      <x:c r="P151" s="28"/>
      <x:c r="Q151" s="34"/>
      <x:c r="R151" s="28"/>
      <x:c r="S151" s="28"/>
      <x:c r="T151" s="28"/>
      <x:c r="U151" s="28"/>
      <x:c r="V151" s="28"/>
      <x:c r="W151" s="28"/>
      <x:c r="X151" s="34"/>
      <x:c r="Y151" s="28"/>
      <x:c r="Z151" s="28"/>
      <x:c r="AA151" s="26" t="n">
        <x:f>IF(OR($B$5="",$E$5="",$H$5=""),0,IF(AND(A151=$B$5,ISNUMBER(H151),H151&gt;=$E$5,H151&lt;$H$5+1),1,0))</x:f>
        <x:v>0</x:v>
      </x:c>
      <x:c r="AB151" s="26" t="n">
        <x:f>IF(AND(AA151=1,C151&lt;&gt;"",D151&lt;&gt;"複数案件共通"),IF(COUNTIFS($C$19:C151,C151,$AA$19:AA151,1,$D$19:D151,"&lt;&gt;複数案件共通")=1,1,0),0)</x:f>
        <x:v>0</x:v>
      </x:c>
      <x:c r="AC151" s="26" t="n">
        <x:f>IF(AND(AA151=1,U151&lt;&gt;"",OR(V151="受電",V151="発信")),IF(COUNTIFS($U$19:U151,U151,$AA$19:AA151,1,$V$19:V151,"受電")+COUNTIFS($U$19:U151,U151,$AA$19:AA151,1,$V$19:V151,"発信")=1,1,0),0)</x:f>
        <x:v>0</x:v>
      </x:c>
      <x:c r="AD151" s="26" t="n">
        <x:f>IF(AND(AA151=1,ISNUMBER(K151)),1,0)</x:f>
        <x:v>0</x:v>
      </x:c>
    </x:row>
    <x:row r="152" ht="24" customHeight="1">
      <x:c r="A152" s="28"/>
      <x:c r="B152" s="28"/>
      <x:c r="C152" s="28"/>
      <x:c r="D152" s="28"/>
      <x:c r="E152" s="28"/>
      <x:c r="F152" s="28"/>
      <x:c r="G152" s="34"/>
      <x:c r="H152" s="34"/>
      <x:c r="I152" s="28"/>
      <x:c r="J152" s="28"/>
      <x:c r="K152" s="31"/>
      <x:c r="L152" s="28"/>
      <x:c r="M152" s="34"/>
      <x:c r="N152" s="34"/>
      <x:c r="O152" s="28"/>
      <x:c r="P152" s="28"/>
      <x:c r="Q152" s="34"/>
      <x:c r="R152" s="28"/>
      <x:c r="S152" s="28"/>
      <x:c r="T152" s="28"/>
      <x:c r="U152" s="28"/>
      <x:c r="V152" s="28"/>
      <x:c r="W152" s="28"/>
      <x:c r="X152" s="34"/>
      <x:c r="Y152" s="28"/>
      <x:c r="Z152" s="28"/>
      <x:c r="AA152" s="26" t="n">
        <x:f>IF(OR($B$5="",$E$5="",$H$5=""),0,IF(AND(A152=$B$5,ISNUMBER(H152),H152&gt;=$E$5,H152&lt;$H$5+1),1,0))</x:f>
        <x:v>0</x:v>
      </x:c>
      <x:c r="AB152" s="26" t="n">
        <x:f>IF(AND(AA152=1,C152&lt;&gt;"",D152&lt;&gt;"複数案件共通"),IF(COUNTIFS($C$19:C152,C152,$AA$19:AA152,1,$D$19:D152,"&lt;&gt;複数案件共通")=1,1,0),0)</x:f>
        <x:v>0</x:v>
      </x:c>
      <x:c r="AC152" s="26" t="n">
        <x:f>IF(AND(AA152=1,U152&lt;&gt;"",OR(V152="受電",V152="発信")),IF(COUNTIFS($U$19:U152,U152,$AA$19:AA152,1,$V$19:V152,"受電")+COUNTIFS($U$19:U152,U152,$AA$19:AA152,1,$V$19:V152,"発信")=1,1,0),0)</x:f>
        <x:v>0</x:v>
      </x:c>
      <x:c r="AD152" s="26" t="n">
        <x:f>IF(AND(AA152=1,ISNUMBER(K152)),1,0)</x:f>
        <x:v>0</x:v>
      </x:c>
    </x:row>
    <x:row r="153" ht="24" customHeight="1">
      <x:c r="A153" s="28"/>
      <x:c r="B153" s="28"/>
      <x:c r="C153" s="28"/>
      <x:c r="D153" s="28"/>
      <x:c r="E153" s="28"/>
      <x:c r="F153" s="28"/>
      <x:c r="G153" s="34"/>
      <x:c r="H153" s="34"/>
      <x:c r="I153" s="28"/>
      <x:c r="J153" s="28"/>
      <x:c r="K153" s="31"/>
      <x:c r="L153" s="28"/>
      <x:c r="M153" s="34"/>
      <x:c r="N153" s="34"/>
      <x:c r="O153" s="28"/>
      <x:c r="P153" s="28"/>
      <x:c r="Q153" s="34"/>
      <x:c r="R153" s="28"/>
      <x:c r="S153" s="28"/>
      <x:c r="T153" s="28"/>
      <x:c r="U153" s="28"/>
      <x:c r="V153" s="28"/>
      <x:c r="W153" s="28"/>
      <x:c r="X153" s="34"/>
      <x:c r="Y153" s="28"/>
      <x:c r="Z153" s="28"/>
      <x:c r="AA153" s="26" t="n">
        <x:f>IF(OR($B$5="",$E$5="",$H$5=""),0,IF(AND(A153=$B$5,ISNUMBER(H153),H153&gt;=$E$5,H153&lt;$H$5+1),1,0))</x:f>
        <x:v>0</x:v>
      </x:c>
      <x:c r="AB153" s="26" t="n">
        <x:f>IF(AND(AA153=1,C153&lt;&gt;"",D153&lt;&gt;"複数案件共通"),IF(COUNTIFS($C$19:C153,C153,$AA$19:AA153,1,$D$19:D153,"&lt;&gt;複数案件共通")=1,1,0),0)</x:f>
        <x:v>0</x:v>
      </x:c>
      <x:c r="AC153" s="26" t="n">
        <x:f>IF(AND(AA153=1,U153&lt;&gt;"",OR(V153="受電",V153="発信")),IF(COUNTIFS($U$19:U153,U153,$AA$19:AA153,1,$V$19:V153,"受電")+COUNTIFS($U$19:U153,U153,$AA$19:AA153,1,$V$19:V153,"発信")=1,1,0),0)</x:f>
        <x:v>0</x:v>
      </x:c>
      <x:c r="AD153" s="26" t="n">
        <x:f>IF(AND(AA153=1,ISNUMBER(K153)),1,0)</x:f>
        <x:v>0</x:v>
      </x:c>
    </x:row>
    <x:row r="154" ht="24" customHeight="1">
      <x:c r="A154" s="28"/>
      <x:c r="B154" s="28"/>
      <x:c r="C154" s="28"/>
      <x:c r="D154" s="28"/>
      <x:c r="E154" s="28"/>
      <x:c r="F154" s="28"/>
      <x:c r="G154" s="34"/>
      <x:c r="H154" s="34"/>
      <x:c r="I154" s="28"/>
      <x:c r="J154" s="28"/>
      <x:c r="K154" s="31"/>
      <x:c r="L154" s="28"/>
      <x:c r="M154" s="34"/>
      <x:c r="N154" s="34"/>
      <x:c r="O154" s="28"/>
      <x:c r="P154" s="28"/>
      <x:c r="Q154" s="34"/>
      <x:c r="R154" s="28"/>
      <x:c r="S154" s="28"/>
      <x:c r="T154" s="28"/>
      <x:c r="U154" s="28"/>
      <x:c r="V154" s="28"/>
      <x:c r="W154" s="28"/>
      <x:c r="X154" s="34"/>
      <x:c r="Y154" s="28"/>
      <x:c r="Z154" s="28"/>
      <x:c r="AA154" s="26" t="n">
        <x:f>IF(OR($B$5="",$E$5="",$H$5=""),0,IF(AND(A154=$B$5,ISNUMBER(H154),H154&gt;=$E$5,H154&lt;$H$5+1),1,0))</x:f>
        <x:v>0</x:v>
      </x:c>
      <x:c r="AB154" s="26" t="n">
        <x:f>IF(AND(AA154=1,C154&lt;&gt;"",D154&lt;&gt;"複数案件共通"),IF(COUNTIFS($C$19:C154,C154,$AA$19:AA154,1,$D$19:D154,"&lt;&gt;複数案件共通")=1,1,0),0)</x:f>
        <x:v>0</x:v>
      </x:c>
      <x:c r="AC154" s="26" t="n">
        <x:f>IF(AND(AA154=1,U154&lt;&gt;"",OR(V154="受電",V154="発信")),IF(COUNTIFS($U$19:U154,U154,$AA$19:AA154,1,$V$19:V154,"受電")+COUNTIFS($U$19:U154,U154,$AA$19:AA154,1,$V$19:V154,"発信")=1,1,0),0)</x:f>
        <x:v>0</x:v>
      </x:c>
      <x:c r="AD154" s="26" t="n">
        <x:f>IF(AND(AA154=1,ISNUMBER(K154)),1,0)</x:f>
        <x:v>0</x:v>
      </x:c>
    </x:row>
    <x:row r="155" ht="24" customHeight="1">
      <x:c r="A155" s="28"/>
      <x:c r="B155" s="28"/>
      <x:c r="C155" s="28"/>
      <x:c r="D155" s="28"/>
      <x:c r="E155" s="28"/>
      <x:c r="F155" s="28"/>
      <x:c r="G155" s="34"/>
      <x:c r="H155" s="34"/>
      <x:c r="I155" s="28"/>
      <x:c r="J155" s="28"/>
      <x:c r="K155" s="31"/>
      <x:c r="L155" s="28"/>
      <x:c r="M155" s="34"/>
      <x:c r="N155" s="34"/>
      <x:c r="O155" s="28"/>
      <x:c r="P155" s="28"/>
      <x:c r="Q155" s="34"/>
      <x:c r="R155" s="28"/>
      <x:c r="S155" s="28"/>
      <x:c r="T155" s="28"/>
      <x:c r="U155" s="28"/>
      <x:c r="V155" s="28"/>
      <x:c r="W155" s="28"/>
      <x:c r="X155" s="34"/>
      <x:c r="Y155" s="28"/>
      <x:c r="Z155" s="28"/>
      <x:c r="AA155" s="26" t="n">
        <x:f>IF(OR($B$5="",$E$5="",$H$5=""),0,IF(AND(A155=$B$5,ISNUMBER(H155),H155&gt;=$E$5,H155&lt;$H$5+1),1,0))</x:f>
        <x:v>0</x:v>
      </x:c>
      <x:c r="AB155" s="26" t="n">
        <x:f>IF(AND(AA155=1,C155&lt;&gt;"",D155&lt;&gt;"複数案件共通"),IF(COUNTIFS($C$19:C155,C155,$AA$19:AA155,1,$D$19:D155,"&lt;&gt;複数案件共通")=1,1,0),0)</x:f>
        <x:v>0</x:v>
      </x:c>
      <x:c r="AC155" s="26" t="n">
        <x:f>IF(AND(AA155=1,U155&lt;&gt;"",OR(V155="受電",V155="発信")),IF(COUNTIFS($U$19:U155,U155,$AA$19:AA155,1,$V$19:V155,"受電")+COUNTIFS($U$19:U155,U155,$AA$19:AA155,1,$V$19:V155,"発信")=1,1,0),0)</x:f>
        <x:v>0</x:v>
      </x:c>
      <x:c r="AD155" s="26" t="n">
        <x:f>IF(AND(AA155=1,ISNUMBER(K155)),1,0)</x:f>
        <x:v>0</x:v>
      </x:c>
    </x:row>
    <x:row r="156" ht="24" customHeight="1">
      <x:c r="A156" s="28"/>
      <x:c r="B156" s="28"/>
      <x:c r="C156" s="28"/>
      <x:c r="D156" s="28"/>
      <x:c r="E156" s="28"/>
      <x:c r="F156" s="28"/>
      <x:c r="G156" s="34"/>
      <x:c r="H156" s="34"/>
      <x:c r="I156" s="28"/>
      <x:c r="J156" s="28"/>
      <x:c r="K156" s="31"/>
      <x:c r="L156" s="28"/>
      <x:c r="M156" s="34"/>
      <x:c r="N156" s="34"/>
      <x:c r="O156" s="28"/>
      <x:c r="P156" s="28"/>
      <x:c r="Q156" s="34"/>
      <x:c r="R156" s="28"/>
      <x:c r="S156" s="28"/>
      <x:c r="T156" s="28"/>
      <x:c r="U156" s="28"/>
      <x:c r="V156" s="28"/>
      <x:c r="W156" s="28"/>
      <x:c r="X156" s="34"/>
      <x:c r="Y156" s="28"/>
      <x:c r="Z156" s="28"/>
      <x:c r="AA156" s="26" t="n">
        <x:f>IF(OR($B$5="",$E$5="",$H$5=""),0,IF(AND(A156=$B$5,ISNUMBER(H156),H156&gt;=$E$5,H156&lt;$H$5+1),1,0))</x:f>
        <x:v>0</x:v>
      </x:c>
      <x:c r="AB156" s="26" t="n">
        <x:f>IF(AND(AA156=1,C156&lt;&gt;"",D156&lt;&gt;"複数案件共通"),IF(COUNTIFS($C$19:C156,C156,$AA$19:AA156,1,$D$19:D156,"&lt;&gt;複数案件共通")=1,1,0),0)</x:f>
        <x:v>0</x:v>
      </x:c>
      <x:c r="AC156" s="26" t="n">
        <x:f>IF(AND(AA156=1,U156&lt;&gt;"",OR(V156="受電",V156="発信")),IF(COUNTIFS($U$19:U156,U156,$AA$19:AA156,1,$V$19:V156,"受電")+COUNTIFS($U$19:U156,U156,$AA$19:AA156,1,$V$19:V156,"発信")=1,1,0),0)</x:f>
        <x:v>0</x:v>
      </x:c>
      <x:c r="AD156" s="26" t="n">
        <x:f>IF(AND(AA156=1,ISNUMBER(K156)),1,0)</x:f>
        <x:v>0</x:v>
      </x:c>
    </x:row>
    <x:row r="157" ht="24" customHeight="1">
      <x:c r="A157" s="28"/>
      <x:c r="B157" s="28"/>
      <x:c r="C157" s="28"/>
      <x:c r="D157" s="28"/>
      <x:c r="E157" s="28"/>
      <x:c r="F157" s="28"/>
      <x:c r="G157" s="34"/>
      <x:c r="H157" s="34"/>
      <x:c r="I157" s="28"/>
      <x:c r="J157" s="28"/>
      <x:c r="K157" s="31"/>
      <x:c r="L157" s="28"/>
      <x:c r="M157" s="34"/>
      <x:c r="N157" s="34"/>
      <x:c r="O157" s="28"/>
      <x:c r="P157" s="28"/>
      <x:c r="Q157" s="34"/>
      <x:c r="R157" s="28"/>
      <x:c r="S157" s="28"/>
      <x:c r="T157" s="28"/>
      <x:c r="U157" s="28"/>
      <x:c r="V157" s="28"/>
      <x:c r="W157" s="28"/>
      <x:c r="X157" s="34"/>
      <x:c r="Y157" s="28"/>
      <x:c r="Z157" s="28"/>
      <x:c r="AA157" s="26" t="n">
        <x:f>IF(OR($B$5="",$E$5="",$H$5=""),0,IF(AND(A157=$B$5,ISNUMBER(H157),H157&gt;=$E$5,H157&lt;$H$5+1),1,0))</x:f>
        <x:v>0</x:v>
      </x:c>
      <x:c r="AB157" s="26" t="n">
        <x:f>IF(AND(AA157=1,C157&lt;&gt;"",D157&lt;&gt;"複数案件共通"),IF(COUNTIFS($C$19:C157,C157,$AA$19:AA157,1,$D$19:D157,"&lt;&gt;複数案件共通")=1,1,0),0)</x:f>
        <x:v>0</x:v>
      </x:c>
      <x:c r="AC157" s="26" t="n">
        <x:f>IF(AND(AA157=1,U157&lt;&gt;"",OR(V157="受電",V157="発信")),IF(COUNTIFS($U$19:U157,U157,$AA$19:AA157,1,$V$19:V157,"受電")+COUNTIFS($U$19:U157,U157,$AA$19:AA157,1,$V$19:V157,"発信")=1,1,0),0)</x:f>
        <x:v>0</x:v>
      </x:c>
      <x:c r="AD157" s="26" t="n">
        <x:f>IF(AND(AA157=1,ISNUMBER(K157)),1,0)</x:f>
        <x:v>0</x:v>
      </x:c>
    </x:row>
    <x:row r="158" ht="24" customHeight="1">
      <x:c r="A158" s="28"/>
      <x:c r="B158" s="28"/>
      <x:c r="C158" s="28"/>
      <x:c r="D158" s="28"/>
      <x:c r="E158" s="28"/>
      <x:c r="F158" s="28"/>
      <x:c r="G158" s="34"/>
      <x:c r="H158" s="34"/>
      <x:c r="I158" s="28"/>
      <x:c r="J158" s="28"/>
      <x:c r="K158" s="31"/>
      <x:c r="L158" s="28"/>
      <x:c r="M158" s="34"/>
      <x:c r="N158" s="34"/>
      <x:c r="O158" s="28"/>
      <x:c r="P158" s="28"/>
      <x:c r="Q158" s="34"/>
      <x:c r="R158" s="28"/>
      <x:c r="S158" s="28"/>
      <x:c r="T158" s="28"/>
      <x:c r="U158" s="28"/>
      <x:c r="V158" s="28"/>
      <x:c r="W158" s="28"/>
      <x:c r="X158" s="34"/>
      <x:c r="Y158" s="28"/>
      <x:c r="Z158" s="28"/>
      <x:c r="AA158" s="26" t="n">
        <x:f>IF(OR($B$5="",$E$5="",$H$5=""),0,IF(AND(A158=$B$5,ISNUMBER(H158),H158&gt;=$E$5,H158&lt;$H$5+1),1,0))</x:f>
        <x:v>0</x:v>
      </x:c>
      <x:c r="AB158" s="26" t="n">
        <x:f>IF(AND(AA158=1,C158&lt;&gt;"",D158&lt;&gt;"複数案件共通"),IF(COUNTIFS($C$19:C158,C158,$AA$19:AA158,1,$D$19:D158,"&lt;&gt;複数案件共通")=1,1,0),0)</x:f>
        <x:v>0</x:v>
      </x:c>
      <x:c r="AC158" s="26" t="n">
        <x:f>IF(AND(AA158=1,U158&lt;&gt;"",OR(V158="受電",V158="発信")),IF(COUNTIFS($U$19:U158,U158,$AA$19:AA158,1,$V$19:V158,"受電")+COUNTIFS($U$19:U158,U158,$AA$19:AA158,1,$V$19:V158,"発信")=1,1,0),0)</x:f>
        <x:v>0</x:v>
      </x:c>
      <x:c r="AD158" s="26" t="n">
        <x:f>IF(AND(AA158=1,ISNUMBER(K158)),1,0)</x:f>
        <x:v>0</x:v>
      </x:c>
    </x:row>
    <x:row r="159" ht="24" customHeight="1">
      <x:c r="A159" s="28"/>
      <x:c r="B159" s="28"/>
      <x:c r="C159" s="28"/>
      <x:c r="D159" s="28"/>
      <x:c r="E159" s="28"/>
      <x:c r="F159" s="28"/>
      <x:c r="G159" s="34"/>
      <x:c r="H159" s="34"/>
      <x:c r="I159" s="28"/>
      <x:c r="J159" s="28"/>
      <x:c r="K159" s="31"/>
      <x:c r="L159" s="28"/>
      <x:c r="M159" s="34"/>
      <x:c r="N159" s="34"/>
      <x:c r="O159" s="28"/>
      <x:c r="P159" s="28"/>
      <x:c r="Q159" s="34"/>
      <x:c r="R159" s="28"/>
      <x:c r="S159" s="28"/>
      <x:c r="T159" s="28"/>
      <x:c r="U159" s="28"/>
      <x:c r="V159" s="28"/>
      <x:c r="W159" s="28"/>
      <x:c r="X159" s="34"/>
      <x:c r="Y159" s="28"/>
      <x:c r="Z159" s="28"/>
      <x:c r="AA159" s="26" t="n">
        <x:f>IF(OR($B$5="",$E$5="",$H$5=""),0,IF(AND(A159=$B$5,ISNUMBER(H159),H159&gt;=$E$5,H159&lt;$H$5+1),1,0))</x:f>
        <x:v>0</x:v>
      </x:c>
      <x:c r="AB159" s="26" t="n">
        <x:f>IF(AND(AA159=1,C159&lt;&gt;"",D159&lt;&gt;"複数案件共通"),IF(COUNTIFS($C$19:C159,C159,$AA$19:AA159,1,$D$19:D159,"&lt;&gt;複数案件共通")=1,1,0),0)</x:f>
        <x:v>0</x:v>
      </x:c>
      <x:c r="AC159" s="26" t="n">
        <x:f>IF(AND(AA159=1,U159&lt;&gt;"",OR(V159="受電",V159="発信")),IF(COUNTIFS($U$19:U159,U159,$AA$19:AA159,1,$V$19:V159,"受電")+COUNTIFS($U$19:U159,U159,$AA$19:AA159,1,$V$19:V159,"発信")=1,1,0),0)</x:f>
        <x:v>0</x:v>
      </x:c>
      <x:c r="AD159" s="26" t="n">
        <x:f>IF(AND(AA159=1,ISNUMBER(K159)),1,0)</x:f>
        <x:v>0</x:v>
      </x:c>
    </x:row>
    <x:row r="160" ht="24" customHeight="1">
      <x:c r="A160" s="28"/>
      <x:c r="B160" s="28"/>
      <x:c r="C160" s="28"/>
      <x:c r="D160" s="28"/>
      <x:c r="E160" s="28"/>
      <x:c r="F160" s="28"/>
      <x:c r="G160" s="34"/>
      <x:c r="H160" s="34"/>
      <x:c r="I160" s="28"/>
      <x:c r="J160" s="28"/>
      <x:c r="K160" s="31"/>
      <x:c r="L160" s="28"/>
      <x:c r="M160" s="34"/>
      <x:c r="N160" s="34"/>
      <x:c r="O160" s="28"/>
      <x:c r="P160" s="28"/>
      <x:c r="Q160" s="34"/>
      <x:c r="R160" s="28"/>
      <x:c r="S160" s="28"/>
      <x:c r="T160" s="28"/>
      <x:c r="U160" s="28"/>
      <x:c r="V160" s="28"/>
      <x:c r="W160" s="28"/>
      <x:c r="X160" s="34"/>
      <x:c r="Y160" s="28"/>
      <x:c r="Z160" s="28"/>
      <x:c r="AA160" s="26" t="n">
        <x:f>IF(OR($B$5="",$E$5="",$H$5=""),0,IF(AND(A160=$B$5,ISNUMBER(H160),H160&gt;=$E$5,H160&lt;$H$5+1),1,0))</x:f>
        <x:v>0</x:v>
      </x:c>
      <x:c r="AB160" s="26" t="n">
        <x:f>IF(AND(AA160=1,C160&lt;&gt;"",D160&lt;&gt;"複数案件共通"),IF(COUNTIFS($C$19:C160,C160,$AA$19:AA160,1,$D$19:D160,"&lt;&gt;複数案件共通")=1,1,0),0)</x:f>
        <x:v>0</x:v>
      </x:c>
      <x:c r="AC160" s="26" t="n">
        <x:f>IF(AND(AA160=1,U160&lt;&gt;"",OR(V160="受電",V160="発信")),IF(COUNTIFS($U$19:U160,U160,$AA$19:AA160,1,$V$19:V160,"受電")+COUNTIFS($U$19:U160,U160,$AA$19:AA160,1,$V$19:V160,"発信")=1,1,0),0)</x:f>
        <x:v>0</x:v>
      </x:c>
      <x:c r="AD160" s="26" t="n">
        <x:f>IF(AND(AA160=1,ISNUMBER(K160)),1,0)</x:f>
        <x:v>0</x:v>
      </x:c>
    </x:row>
    <x:row r="161" ht="24" customHeight="1">
      <x:c r="A161" s="28"/>
      <x:c r="B161" s="28"/>
      <x:c r="C161" s="28"/>
      <x:c r="D161" s="28"/>
      <x:c r="E161" s="28"/>
      <x:c r="F161" s="28"/>
      <x:c r="G161" s="34"/>
      <x:c r="H161" s="34"/>
      <x:c r="I161" s="28"/>
      <x:c r="J161" s="28"/>
      <x:c r="K161" s="31"/>
      <x:c r="L161" s="28"/>
      <x:c r="M161" s="34"/>
      <x:c r="N161" s="34"/>
      <x:c r="O161" s="28"/>
      <x:c r="P161" s="28"/>
      <x:c r="Q161" s="34"/>
      <x:c r="R161" s="28"/>
      <x:c r="S161" s="28"/>
      <x:c r="T161" s="28"/>
      <x:c r="U161" s="28"/>
      <x:c r="V161" s="28"/>
      <x:c r="W161" s="28"/>
      <x:c r="X161" s="34"/>
      <x:c r="Y161" s="28"/>
      <x:c r="Z161" s="28"/>
      <x:c r="AA161" s="26" t="n">
        <x:f>IF(OR($B$5="",$E$5="",$H$5=""),0,IF(AND(A161=$B$5,ISNUMBER(H161),H161&gt;=$E$5,H161&lt;$H$5+1),1,0))</x:f>
        <x:v>0</x:v>
      </x:c>
      <x:c r="AB161" s="26" t="n">
        <x:f>IF(AND(AA161=1,C161&lt;&gt;"",D161&lt;&gt;"複数案件共通"),IF(COUNTIFS($C$19:C161,C161,$AA$19:AA161,1,$D$19:D161,"&lt;&gt;複数案件共通")=1,1,0),0)</x:f>
        <x:v>0</x:v>
      </x:c>
      <x:c r="AC161" s="26" t="n">
        <x:f>IF(AND(AA161=1,U161&lt;&gt;"",OR(V161="受電",V161="発信")),IF(COUNTIFS($U$19:U161,U161,$AA$19:AA161,1,$V$19:V161,"受電")+COUNTIFS($U$19:U161,U161,$AA$19:AA161,1,$V$19:V161,"発信")=1,1,0),0)</x:f>
        <x:v>0</x:v>
      </x:c>
      <x:c r="AD161" s="26" t="n">
        <x:f>IF(AND(AA161=1,ISNUMBER(K161)),1,0)</x:f>
        <x:v>0</x:v>
      </x:c>
    </x:row>
    <x:row r="162" ht="24" customHeight="1">
      <x:c r="A162" s="28"/>
      <x:c r="B162" s="28"/>
      <x:c r="C162" s="28"/>
      <x:c r="D162" s="28"/>
      <x:c r="E162" s="28"/>
      <x:c r="F162" s="28"/>
      <x:c r="G162" s="34"/>
      <x:c r="H162" s="34"/>
      <x:c r="I162" s="28"/>
      <x:c r="J162" s="28"/>
      <x:c r="K162" s="31"/>
      <x:c r="L162" s="28"/>
      <x:c r="M162" s="34"/>
      <x:c r="N162" s="34"/>
      <x:c r="O162" s="28"/>
      <x:c r="P162" s="28"/>
      <x:c r="Q162" s="34"/>
      <x:c r="R162" s="28"/>
      <x:c r="S162" s="28"/>
      <x:c r="T162" s="28"/>
      <x:c r="U162" s="28"/>
      <x:c r="V162" s="28"/>
      <x:c r="W162" s="28"/>
      <x:c r="X162" s="34"/>
      <x:c r="Y162" s="28"/>
      <x:c r="Z162" s="28"/>
      <x:c r="AA162" s="26" t="n">
        <x:f>IF(OR($B$5="",$E$5="",$H$5=""),0,IF(AND(A162=$B$5,ISNUMBER(H162),H162&gt;=$E$5,H162&lt;$H$5+1),1,0))</x:f>
        <x:v>0</x:v>
      </x:c>
      <x:c r="AB162" s="26" t="n">
        <x:f>IF(AND(AA162=1,C162&lt;&gt;"",D162&lt;&gt;"複数案件共通"),IF(COUNTIFS($C$19:C162,C162,$AA$19:AA162,1,$D$19:D162,"&lt;&gt;複数案件共通")=1,1,0),0)</x:f>
        <x:v>0</x:v>
      </x:c>
      <x:c r="AC162" s="26" t="n">
        <x:f>IF(AND(AA162=1,U162&lt;&gt;"",OR(V162="受電",V162="発信")),IF(COUNTIFS($U$19:U162,U162,$AA$19:AA162,1,$V$19:V162,"受電")+COUNTIFS($U$19:U162,U162,$AA$19:AA162,1,$V$19:V162,"発信")=1,1,0),0)</x:f>
        <x:v>0</x:v>
      </x:c>
      <x:c r="AD162" s="26" t="n">
        <x:f>IF(AND(AA162=1,ISNUMBER(K162)),1,0)</x:f>
        <x:v>0</x:v>
      </x:c>
    </x:row>
    <x:row r="163" ht="24" customHeight="1">
      <x:c r="A163" s="28"/>
      <x:c r="B163" s="28"/>
      <x:c r="C163" s="28"/>
      <x:c r="D163" s="28"/>
      <x:c r="E163" s="28"/>
      <x:c r="F163" s="28"/>
      <x:c r="G163" s="34"/>
      <x:c r="H163" s="34"/>
      <x:c r="I163" s="28"/>
      <x:c r="J163" s="28"/>
      <x:c r="K163" s="31"/>
      <x:c r="L163" s="28"/>
      <x:c r="M163" s="34"/>
      <x:c r="N163" s="34"/>
      <x:c r="O163" s="28"/>
      <x:c r="P163" s="28"/>
      <x:c r="Q163" s="34"/>
      <x:c r="R163" s="28"/>
      <x:c r="S163" s="28"/>
      <x:c r="T163" s="28"/>
      <x:c r="U163" s="28"/>
      <x:c r="V163" s="28"/>
      <x:c r="W163" s="28"/>
      <x:c r="X163" s="34"/>
      <x:c r="Y163" s="28"/>
      <x:c r="Z163" s="28"/>
      <x:c r="AA163" s="26" t="n">
        <x:f>IF(OR($B$5="",$E$5="",$H$5=""),0,IF(AND(A163=$B$5,ISNUMBER(H163),H163&gt;=$E$5,H163&lt;$H$5+1),1,0))</x:f>
        <x:v>0</x:v>
      </x:c>
      <x:c r="AB163" s="26" t="n">
        <x:f>IF(AND(AA163=1,C163&lt;&gt;"",D163&lt;&gt;"複数案件共通"),IF(COUNTIFS($C$19:C163,C163,$AA$19:AA163,1,$D$19:D163,"&lt;&gt;複数案件共通")=1,1,0),0)</x:f>
        <x:v>0</x:v>
      </x:c>
      <x:c r="AC163" s="26" t="n">
        <x:f>IF(AND(AA163=1,U163&lt;&gt;"",OR(V163="受電",V163="発信")),IF(COUNTIFS($U$19:U163,U163,$AA$19:AA163,1,$V$19:V163,"受電")+COUNTIFS($U$19:U163,U163,$AA$19:AA163,1,$V$19:V163,"発信")=1,1,0),0)</x:f>
        <x:v>0</x:v>
      </x:c>
      <x:c r="AD163" s="26" t="n">
        <x:f>IF(AND(AA163=1,ISNUMBER(K163)),1,0)</x:f>
        <x:v>0</x:v>
      </x:c>
    </x:row>
    <x:row r="164" ht="24" customHeight="1">
      <x:c r="A164" s="28"/>
      <x:c r="B164" s="28"/>
      <x:c r="C164" s="28"/>
      <x:c r="D164" s="28"/>
      <x:c r="E164" s="28"/>
      <x:c r="F164" s="28"/>
      <x:c r="G164" s="34"/>
      <x:c r="H164" s="34"/>
      <x:c r="I164" s="28"/>
      <x:c r="J164" s="28"/>
      <x:c r="K164" s="31"/>
      <x:c r="L164" s="28"/>
      <x:c r="M164" s="34"/>
      <x:c r="N164" s="34"/>
      <x:c r="O164" s="28"/>
      <x:c r="P164" s="28"/>
      <x:c r="Q164" s="34"/>
      <x:c r="R164" s="28"/>
      <x:c r="S164" s="28"/>
      <x:c r="T164" s="28"/>
      <x:c r="U164" s="28"/>
      <x:c r="V164" s="28"/>
      <x:c r="W164" s="28"/>
      <x:c r="X164" s="34"/>
      <x:c r="Y164" s="28"/>
      <x:c r="Z164" s="28"/>
      <x:c r="AA164" s="26" t="n">
        <x:f>IF(OR($B$5="",$E$5="",$H$5=""),0,IF(AND(A164=$B$5,ISNUMBER(H164),H164&gt;=$E$5,H164&lt;$H$5+1),1,0))</x:f>
        <x:v>0</x:v>
      </x:c>
      <x:c r="AB164" s="26" t="n">
        <x:f>IF(AND(AA164=1,C164&lt;&gt;"",D164&lt;&gt;"複数案件共通"),IF(COUNTIFS($C$19:C164,C164,$AA$19:AA164,1,$D$19:D164,"&lt;&gt;複数案件共通")=1,1,0),0)</x:f>
        <x:v>0</x:v>
      </x:c>
      <x:c r="AC164" s="26" t="n">
        <x:f>IF(AND(AA164=1,U164&lt;&gt;"",OR(V164="受電",V164="発信")),IF(COUNTIFS($U$19:U164,U164,$AA$19:AA164,1,$V$19:V164,"受電")+COUNTIFS($U$19:U164,U164,$AA$19:AA164,1,$V$19:V164,"発信")=1,1,0),0)</x:f>
        <x:v>0</x:v>
      </x:c>
      <x:c r="AD164" s="26" t="n">
        <x:f>IF(AND(AA164=1,ISNUMBER(K164)),1,0)</x:f>
        <x:v>0</x:v>
      </x:c>
    </x:row>
    <x:row r="165" ht="24" customHeight="1">
      <x:c r="A165" s="28"/>
      <x:c r="B165" s="28"/>
      <x:c r="C165" s="28"/>
      <x:c r="D165" s="28"/>
      <x:c r="E165" s="28"/>
      <x:c r="F165" s="28"/>
      <x:c r="G165" s="34"/>
      <x:c r="H165" s="34"/>
      <x:c r="I165" s="28"/>
      <x:c r="J165" s="28"/>
      <x:c r="K165" s="31"/>
      <x:c r="L165" s="28"/>
      <x:c r="M165" s="34"/>
      <x:c r="N165" s="34"/>
      <x:c r="O165" s="28"/>
      <x:c r="P165" s="28"/>
      <x:c r="Q165" s="34"/>
      <x:c r="R165" s="28"/>
      <x:c r="S165" s="28"/>
      <x:c r="T165" s="28"/>
      <x:c r="U165" s="28"/>
      <x:c r="V165" s="28"/>
      <x:c r="W165" s="28"/>
      <x:c r="X165" s="34"/>
      <x:c r="Y165" s="28"/>
      <x:c r="Z165" s="28"/>
      <x:c r="AA165" s="26" t="n">
        <x:f>IF(OR($B$5="",$E$5="",$H$5=""),0,IF(AND(A165=$B$5,ISNUMBER(H165),H165&gt;=$E$5,H165&lt;$H$5+1),1,0))</x:f>
        <x:v>0</x:v>
      </x:c>
      <x:c r="AB165" s="26" t="n">
        <x:f>IF(AND(AA165=1,C165&lt;&gt;"",D165&lt;&gt;"複数案件共通"),IF(COUNTIFS($C$19:C165,C165,$AA$19:AA165,1,$D$19:D165,"&lt;&gt;複数案件共通")=1,1,0),0)</x:f>
        <x:v>0</x:v>
      </x:c>
      <x:c r="AC165" s="26" t="n">
        <x:f>IF(AND(AA165=1,U165&lt;&gt;"",OR(V165="受電",V165="発信")),IF(COUNTIFS($U$19:U165,U165,$AA$19:AA165,1,$V$19:V165,"受電")+COUNTIFS($U$19:U165,U165,$AA$19:AA165,1,$V$19:V165,"発信")=1,1,0),0)</x:f>
        <x:v>0</x:v>
      </x:c>
      <x:c r="AD165" s="26" t="n">
        <x:f>IF(AND(AA165=1,ISNUMBER(K165)),1,0)</x:f>
        <x:v>0</x:v>
      </x:c>
    </x:row>
    <x:row r="166" ht="24" customHeight="1">
      <x:c r="A166" s="28"/>
      <x:c r="B166" s="28"/>
      <x:c r="C166" s="28"/>
      <x:c r="D166" s="28"/>
      <x:c r="E166" s="28"/>
      <x:c r="F166" s="28"/>
      <x:c r="G166" s="34"/>
      <x:c r="H166" s="34"/>
      <x:c r="I166" s="28"/>
      <x:c r="J166" s="28"/>
      <x:c r="K166" s="31"/>
      <x:c r="L166" s="28"/>
      <x:c r="M166" s="34"/>
      <x:c r="N166" s="34"/>
      <x:c r="O166" s="28"/>
      <x:c r="P166" s="28"/>
      <x:c r="Q166" s="34"/>
      <x:c r="R166" s="28"/>
      <x:c r="S166" s="28"/>
      <x:c r="T166" s="28"/>
      <x:c r="U166" s="28"/>
      <x:c r="V166" s="28"/>
      <x:c r="W166" s="28"/>
      <x:c r="X166" s="34"/>
      <x:c r="Y166" s="28"/>
      <x:c r="Z166" s="28"/>
      <x:c r="AA166" s="26" t="n">
        <x:f>IF(OR($B$5="",$E$5="",$H$5=""),0,IF(AND(A166=$B$5,ISNUMBER(H166),H166&gt;=$E$5,H166&lt;$H$5+1),1,0))</x:f>
        <x:v>0</x:v>
      </x:c>
      <x:c r="AB166" s="26" t="n">
        <x:f>IF(AND(AA166=1,C166&lt;&gt;"",D166&lt;&gt;"複数案件共通"),IF(COUNTIFS($C$19:C166,C166,$AA$19:AA166,1,$D$19:D166,"&lt;&gt;複数案件共通")=1,1,0),0)</x:f>
        <x:v>0</x:v>
      </x:c>
      <x:c r="AC166" s="26" t="n">
        <x:f>IF(AND(AA166=1,U166&lt;&gt;"",OR(V166="受電",V166="発信")),IF(COUNTIFS($U$19:U166,U166,$AA$19:AA166,1,$V$19:V166,"受電")+COUNTIFS($U$19:U166,U166,$AA$19:AA166,1,$V$19:V166,"発信")=1,1,0),0)</x:f>
        <x:v>0</x:v>
      </x:c>
      <x:c r="AD166" s="26" t="n">
        <x:f>IF(AND(AA166=1,ISNUMBER(K166)),1,0)</x:f>
        <x:v>0</x:v>
      </x:c>
    </x:row>
    <x:row r="167" ht="24" customHeight="1">
      <x:c r="A167" s="28"/>
      <x:c r="B167" s="28"/>
      <x:c r="C167" s="28"/>
      <x:c r="D167" s="28"/>
      <x:c r="E167" s="28"/>
      <x:c r="F167" s="28"/>
      <x:c r="G167" s="34"/>
      <x:c r="H167" s="34"/>
      <x:c r="I167" s="28"/>
      <x:c r="J167" s="28"/>
      <x:c r="K167" s="31"/>
      <x:c r="L167" s="28"/>
      <x:c r="M167" s="34"/>
      <x:c r="N167" s="34"/>
      <x:c r="O167" s="28"/>
      <x:c r="P167" s="28"/>
      <x:c r="Q167" s="34"/>
      <x:c r="R167" s="28"/>
      <x:c r="S167" s="28"/>
      <x:c r="T167" s="28"/>
      <x:c r="U167" s="28"/>
      <x:c r="V167" s="28"/>
      <x:c r="W167" s="28"/>
      <x:c r="X167" s="34"/>
      <x:c r="Y167" s="28"/>
      <x:c r="Z167" s="28"/>
      <x:c r="AA167" s="26" t="n">
        <x:f>IF(OR($B$5="",$E$5="",$H$5=""),0,IF(AND(A167=$B$5,ISNUMBER(H167),H167&gt;=$E$5,H167&lt;$H$5+1),1,0))</x:f>
        <x:v>0</x:v>
      </x:c>
      <x:c r="AB167" s="26" t="n">
        <x:f>IF(AND(AA167=1,C167&lt;&gt;"",D167&lt;&gt;"複数案件共通"),IF(COUNTIFS($C$19:C167,C167,$AA$19:AA167,1,$D$19:D167,"&lt;&gt;複数案件共通")=1,1,0),0)</x:f>
        <x:v>0</x:v>
      </x:c>
      <x:c r="AC167" s="26" t="n">
        <x:f>IF(AND(AA167=1,U167&lt;&gt;"",OR(V167="受電",V167="発信")),IF(COUNTIFS($U$19:U167,U167,$AA$19:AA167,1,$V$19:V167,"受電")+COUNTIFS($U$19:U167,U167,$AA$19:AA167,1,$V$19:V167,"発信")=1,1,0),0)</x:f>
        <x:v>0</x:v>
      </x:c>
      <x:c r="AD167" s="26" t="n">
        <x:f>IF(AND(AA167=1,ISNUMBER(K167)),1,0)</x:f>
        <x:v>0</x:v>
      </x:c>
    </x:row>
    <x:row r="168" ht="24" customHeight="1">
      <x:c r="A168" s="28"/>
      <x:c r="B168" s="28"/>
      <x:c r="C168" s="28"/>
      <x:c r="D168" s="28"/>
      <x:c r="E168" s="28"/>
      <x:c r="F168" s="28"/>
      <x:c r="G168" s="34"/>
      <x:c r="H168" s="34"/>
      <x:c r="I168" s="28"/>
      <x:c r="J168" s="28"/>
      <x:c r="K168" s="31"/>
      <x:c r="L168" s="28"/>
      <x:c r="M168" s="34"/>
      <x:c r="N168" s="34"/>
      <x:c r="O168" s="28"/>
      <x:c r="P168" s="28"/>
      <x:c r="Q168" s="34"/>
      <x:c r="R168" s="28"/>
      <x:c r="S168" s="28"/>
      <x:c r="T168" s="28"/>
      <x:c r="U168" s="28"/>
      <x:c r="V168" s="28"/>
      <x:c r="W168" s="28"/>
      <x:c r="X168" s="34"/>
      <x:c r="Y168" s="28"/>
      <x:c r="Z168" s="28"/>
      <x:c r="AA168" s="26" t="n">
        <x:f>IF(OR($B$5="",$E$5="",$H$5=""),0,IF(AND(A168=$B$5,ISNUMBER(H168),H168&gt;=$E$5,H168&lt;$H$5+1),1,0))</x:f>
        <x:v>0</x:v>
      </x:c>
      <x:c r="AB168" s="26" t="n">
        <x:f>IF(AND(AA168=1,C168&lt;&gt;"",D168&lt;&gt;"複数案件共通"),IF(COUNTIFS($C$19:C168,C168,$AA$19:AA168,1,$D$19:D168,"&lt;&gt;複数案件共通")=1,1,0),0)</x:f>
        <x:v>0</x:v>
      </x:c>
      <x:c r="AC168" s="26" t="n">
        <x:f>IF(AND(AA168=1,U168&lt;&gt;"",OR(V168="受電",V168="発信")),IF(COUNTIFS($U$19:U168,U168,$AA$19:AA168,1,$V$19:V168,"受電")+COUNTIFS($U$19:U168,U168,$AA$19:AA168,1,$V$19:V168,"発信")=1,1,0),0)</x:f>
        <x:v>0</x:v>
      </x:c>
      <x:c r="AD168" s="26" t="n">
        <x:f>IF(AND(AA168=1,ISNUMBER(K168)),1,0)</x:f>
        <x:v>0</x:v>
      </x:c>
    </x:row>
    <x:row r="169" ht="24" customHeight="1">
      <x:c r="A169" s="28"/>
      <x:c r="B169" s="28"/>
      <x:c r="C169" s="28"/>
      <x:c r="D169" s="28"/>
      <x:c r="E169" s="28"/>
      <x:c r="F169" s="28"/>
      <x:c r="G169" s="34"/>
      <x:c r="H169" s="34"/>
      <x:c r="I169" s="28"/>
      <x:c r="J169" s="28"/>
      <x:c r="K169" s="31"/>
      <x:c r="L169" s="28"/>
      <x:c r="M169" s="34"/>
      <x:c r="N169" s="34"/>
      <x:c r="O169" s="28"/>
      <x:c r="P169" s="28"/>
      <x:c r="Q169" s="34"/>
      <x:c r="R169" s="28"/>
      <x:c r="S169" s="28"/>
      <x:c r="T169" s="28"/>
      <x:c r="U169" s="28"/>
      <x:c r="V169" s="28"/>
      <x:c r="W169" s="28"/>
      <x:c r="X169" s="34"/>
      <x:c r="Y169" s="28"/>
      <x:c r="Z169" s="28"/>
      <x:c r="AA169" s="26" t="n">
        <x:f>IF(OR($B$5="",$E$5="",$H$5=""),0,IF(AND(A169=$B$5,ISNUMBER(H169),H169&gt;=$E$5,H169&lt;$H$5+1),1,0))</x:f>
        <x:v>0</x:v>
      </x:c>
      <x:c r="AB169" s="26" t="n">
        <x:f>IF(AND(AA169=1,C169&lt;&gt;"",D169&lt;&gt;"複数案件共通"),IF(COUNTIFS($C$19:C169,C169,$AA$19:AA169,1,$D$19:D169,"&lt;&gt;複数案件共通")=1,1,0),0)</x:f>
        <x:v>0</x:v>
      </x:c>
      <x:c r="AC169" s="26" t="n">
        <x:f>IF(AND(AA169=1,U169&lt;&gt;"",OR(V169="受電",V169="発信")),IF(COUNTIFS($U$19:U169,U169,$AA$19:AA169,1,$V$19:V169,"受電")+COUNTIFS($U$19:U169,U169,$AA$19:AA169,1,$V$19:V169,"発信")=1,1,0),0)</x:f>
        <x:v>0</x:v>
      </x:c>
      <x:c r="AD169" s="26" t="n">
        <x:f>IF(AND(AA169=1,ISNUMBER(K169)),1,0)</x:f>
        <x:v>0</x:v>
      </x:c>
    </x:row>
    <x:row r="170" ht="24" customHeight="1">
      <x:c r="A170" s="28"/>
      <x:c r="B170" s="28"/>
      <x:c r="C170" s="28"/>
      <x:c r="D170" s="28"/>
      <x:c r="E170" s="28"/>
      <x:c r="F170" s="28"/>
      <x:c r="G170" s="34"/>
      <x:c r="H170" s="34"/>
      <x:c r="I170" s="28"/>
      <x:c r="J170" s="28"/>
      <x:c r="K170" s="31"/>
      <x:c r="L170" s="28"/>
      <x:c r="M170" s="34"/>
      <x:c r="N170" s="34"/>
      <x:c r="O170" s="28"/>
      <x:c r="P170" s="28"/>
      <x:c r="Q170" s="34"/>
      <x:c r="R170" s="28"/>
      <x:c r="S170" s="28"/>
      <x:c r="T170" s="28"/>
      <x:c r="U170" s="28"/>
      <x:c r="V170" s="28"/>
      <x:c r="W170" s="28"/>
      <x:c r="X170" s="34"/>
      <x:c r="Y170" s="28"/>
      <x:c r="Z170" s="28"/>
      <x:c r="AA170" s="26" t="n">
        <x:f>IF(OR($B$5="",$E$5="",$H$5=""),0,IF(AND(A170=$B$5,ISNUMBER(H170),H170&gt;=$E$5,H170&lt;$H$5+1),1,0))</x:f>
        <x:v>0</x:v>
      </x:c>
      <x:c r="AB170" s="26" t="n">
        <x:f>IF(AND(AA170=1,C170&lt;&gt;"",D170&lt;&gt;"複数案件共通"),IF(COUNTIFS($C$19:C170,C170,$AA$19:AA170,1,$D$19:D170,"&lt;&gt;複数案件共通")=1,1,0),0)</x:f>
        <x:v>0</x:v>
      </x:c>
      <x:c r="AC170" s="26" t="n">
        <x:f>IF(AND(AA170=1,U170&lt;&gt;"",OR(V170="受電",V170="発信")),IF(COUNTIFS($U$19:U170,U170,$AA$19:AA170,1,$V$19:V170,"受電")+COUNTIFS($U$19:U170,U170,$AA$19:AA170,1,$V$19:V170,"発信")=1,1,0),0)</x:f>
        <x:v>0</x:v>
      </x:c>
      <x:c r="AD170" s="26" t="n">
        <x:f>IF(AND(AA170=1,ISNUMBER(K170)),1,0)</x:f>
        <x:v>0</x:v>
      </x:c>
    </x:row>
    <x:row r="171" ht="24" customHeight="1">
      <x:c r="A171" s="28"/>
      <x:c r="B171" s="28"/>
      <x:c r="C171" s="28"/>
      <x:c r="D171" s="28"/>
      <x:c r="E171" s="28"/>
      <x:c r="F171" s="28"/>
      <x:c r="G171" s="34"/>
      <x:c r="H171" s="34"/>
      <x:c r="I171" s="28"/>
      <x:c r="J171" s="28"/>
      <x:c r="K171" s="31"/>
      <x:c r="L171" s="28"/>
      <x:c r="M171" s="34"/>
      <x:c r="N171" s="34"/>
      <x:c r="O171" s="28"/>
      <x:c r="P171" s="28"/>
      <x:c r="Q171" s="34"/>
      <x:c r="R171" s="28"/>
      <x:c r="S171" s="28"/>
      <x:c r="T171" s="28"/>
      <x:c r="U171" s="28"/>
      <x:c r="V171" s="28"/>
      <x:c r="W171" s="28"/>
      <x:c r="X171" s="34"/>
      <x:c r="Y171" s="28"/>
      <x:c r="Z171" s="28"/>
      <x:c r="AA171" s="26" t="n">
        <x:f>IF(OR($B$5="",$E$5="",$H$5=""),0,IF(AND(A171=$B$5,ISNUMBER(H171),H171&gt;=$E$5,H171&lt;$H$5+1),1,0))</x:f>
        <x:v>0</x:v>
      </x:c>
      <x:c r="AB171" s="26" t="n">
        <x:f>IF(AND(AA171=1,C171&lt;&gt;"",D171&lt;&gt;"複数案件共通"),IF(COUNTIFS($C$19:C171,C171,$AA$19:AA171,1,$D$19:D171,"&lt;&gt;複数案件共通")=1,1,0),0)</x:f>
        <x:v>0</x:v>
      </x:c>
      <x:c r="AC171" s="26" t="n">
        <x:f>IF(AND(AA171=1,U171&lt;&gt;"",OR(V171="受電",V171="発信")),IF(COUNTIFS($U$19:U171,U171,$AA$19:AA171,1,$V$19:V171,"受電")+COUNTIFS($U$19:U171,U171,$AA$19:AA171,1,$V$19:V171,"発信")=1,1,0),0)</x:f>
        <x:v>0</x:v>
      </x:c>
      <x:c r="AD171" s="26" t="n">
        <x:f>IF(AND(AA171=1,ISNUMBER(K171)),1,0)</x:f>
        <x:v>0</x:v>
      </x:c>
    </x:row>
    <x:row r="172" ht="24" customHeight="1">
      <x:c r="A172" s="28"/>
      <x:c r="B172" s="28"/>
      <x:c r="C172" s="28"/>
      <x:c r="D172" s="28"/>
      <x:c r="E172" s="28"/>
      <x:c r="F172" s="28"/>
      <x:c r="G172" s="34"/>
      <x:c r="H172" s="34"/>
      <x:c r="I172" s="28"/>
      <x:c r="J172" s="28"/>
      <x:c r="K172" s="31"/>
      <x:c r="L172" s="28"/>
      <x:c r="M172" s="34"/>
      <x:c r="N172" s="34"/>
      <x:c r="O172" s="28"/>
      <x:c r="P172" s="28"/>
      <x:c r="Q172" s="34"/>
      <x:c r="R172" s="28"/>
      <x:c r="S172" s="28"/>
      <x:c r="T172" s="28"/>
      <x:c r="U172" s="28"/>
      <x:c r="V172" s="28"/>
      <x:c r="W172" s="28"/>
      <x:c r="X172" s="34"/>
      <x:c r="Y172" s="28"/>
      <x:c r="Z172" s="28"/>
      <x:c r="AA172" s="26" t="n">
        <x:f>IF(OR($B$5="",$E$5="",$H$5=""),0,IF(AND(A172=$B$5,ISNUMBER(H172),H172&gt;=$E$5,H172&lt;$H$5+1),1,0))</x:f>
        <x:v>0</x:v>
      </x:c>
      <x:c r="AB172" s="26" t="n">
        <x:f>IF(AND(AA172=1,C172&lt;&gt;"",D172&lt;&gt;"複数案件共通"),IF(COUNTIFS($C$19:C172,C172,$AA$19:AA172,1,$D$19:D172,"&lt;&gt;複数案件共通")=1,1,0),0)</x:f>
        <x:v>0</x:v>
      </x:c>
      <x:c r="AC172" s="26" t="n">
        <x:f>IF(AND(AA172=1,U172&lt;&gt;"",OR(V172="受電",V172="発信")),IF(COUNTIFS($U$19:U172,U172,$AA$19:AA172,1,$V$19:V172,"受電")+COUNTIFS($U$19:U172,U172,$AA$19:AA172,1,$V$19:V172,"発信")=1,1,0),0)</x:f>
        <x:v>0</x:v>
      </x:c>
      <x:c r="AD172" s="26" t="n">
        <x:f>IF(AND(AA172=1,ISNUMBER(K172)),1,0)</x:f>
        <x:v>0</x:v>
      </x:c>
    </x:row>
    <x:row r="173" ht="24" customHeight="1">
      <x:c r="A173" s="28"/>
      <x:c r="B173" s="28"/>
      <x:c r="C173" s="28"/>
      <x:c r="D173" s="28"/>
      <x:c r="E173" s="28"/>
      <x:c r="F173" s="28"/>
      <x:c r="G173" s="34"/>
      <x:c r="H173" s="34"/>
      <x:c r="I173" s="28"/>
      <x:c r="J173" s="28"/>
      <x:c r="K173" s="31"/>
      <x:c r="L173" s="28"/>
      <x:c r="M173" s="34"/>
      <x:c r="N173" s="34"/>
      <x:c r="O173" s="28"/>
      <x:c r="P173" s="28"/>
      <x:c r="Q173" s="34"/>
      <x:c r="R173" s="28"/>
      <x:c r="S173" s="28"/>
      <x:c r="T173" s="28"/>
      <x:c r="U173" s="28"/>
      <x:c r="V173" s="28"/>
      <x:c r="W173" s="28"/>
      <x:c r="X173" s="34"/>
      <x:c r="Y173" s="28"/>
      <x:c r="Z173" s="28"/>
      <x:c r="AA173" s="26" t="n">
        <x:f>IF(OR($B$5="",$E$5="",$H$5=""),0,IF(AND(A173=$B$5,ISNUMBER(H173),H173&gt;=$E$5,H173&lt;$H$5+1),1,0))</x:f>
        <x:v>0</x:v>
      </x:c>
      <x:c r="AB173" s="26" t="n">
        <x:f>IF(AND(AA173=1,C173&lt;&gt;"",D173&lt;&gt;"複数案件共通"),IF(COUNTIFS($C$19:C173,C173,$AA$19:AA173,1,$D$19:D173,"&lt;&gt;複数案件共通")=1,1,0),0)</x:f>
        <x:v>0</x:v>
      </x:c>
      <x:c r="AC173" s="26" t="n">
        <x:f>IF(AND(AA173=1,U173&lt;&gt;"",OR(V173="受電",V173="発信")),IF(COUNTIFS($U$19:U173,U173,$AA$19:AA173,1,$V$19:V173,"受電")+COUNTIFS($U$19:U173,U173,$AA$19:AA173,1,$V$19:V173,"発信")=1,1,0),0)</x:f>
        <x:v>0</x:v>
      </x:c>
      <x:c r="AD173" s="26" t="n">
        <x:f>IF(AND(AA173=1,ISNUMBER(K173)),1,0)</x:f>
        <x:v>0</x:v>
      </x:c>
    </x:row>
    <x:row r="174" ht="24" customHeight="1">
      <x:c r="A174" s="28"/>
      <x:c r="B174" s="28"/>
      <x:c r="C174" s="28"/>
      <x:c r="D174" s="28"/>
      <x:c r="E174" s="28"/>
      <x:c r="F174" s="28"/>
      <x:c r="G174" s="34"/>
      <x:c r="H174" s="34"/>
      <x:c r="I174" s="28"/>
      <x:c r="J174" s="28"/>
      <x:c r="K174" s="31"/>
      <x:c r="L174" s="28"/>
      <x:c r="M174" s="34"/>
      <x:c r="N174" s="34"/>
      <x:c r="O174" s="28"/>
      <x:c r="P174" s="28"/>
      <x:c r="Q174" s="34"/>
      <x:c r="R174" s="28"/>
      <x:c r="S174" s="28"/>
      <x:c r="T174" s="28"/>
      <x:c r="U174" s="28"/>
      <x:c r="V174" s="28"/>
      <x:c r="W174" s="28"/>
      <x:c r="X174" s="34"/>
      <x:c r="Y174" s="28"/>
      <x:c r="Z174" s="28"/>
      <x:c r="AA174" s="26" t="n">
        <x:f>IF(OR($B$5="",$E$5="",$H$5=""),0,IF(AND(A174=$B$5,ISNUMBER(H174),H174&gt;=$E$5,H174&lt;$H$5+1),1,0))</x:f>
        <x:v>0</x:v>
      </x:c>
      <x:c r="AB174" s="26" t="n">
        <x:f>IF(AND(AA174=1,C174&lt;&gt;"",D174&lt;&gt;"複数案件共通"),IF(COUNTIFS($C$19:C174,C174,$AA$19:AA174,1,$D$19:D174,"&lt;&gt;複数案件共通")=1,1,0),0)</x:f>
        <x:v>0</x:v>
      </x:c>
      <x:c r="AC174" s="26" t="n">
        <x:f>IF(AND(AA174=1,U174&lt;&gt;"",OR(V174="受電",V174="発信")),IF(COUNTIFS($U$19:U174,U174,$AA$19:AA174,1,$V$19:V174,"受電")+COUNTIFS($U$19:U174,U174,$AA$19:AA174,1,$V$19:V174,"発信")=1,1,0),0)</x:f>
        <x:v>0</x:v>
      </x:c>
      <x:c r="AD174" s="26" t="n">
        <x:f>IF(AND(AA174=1,ISNUMBER(K174)),1,0)</x:f>
        <x:v>0</x:v>
      </x:c>
    </x:row>
    <x:row r="175" ht="24" customHeight="1">
      <x:c r="A175" s="28"/>
      <x:c r="B175" s="28"/>
      <x:c r="C175" s="28"/>
      <x:c r="D175" s="28"/>
      <x:c r="E175" s="28"/>
      <x:c r="F175" s="28"/>
      <x:c r="G175" s="34"/>
      <x:c r="H175" s="34"/>
      <x:c r="I175" s="28"/>
      <x:c r="J175" s="28"/>
      <x:c r="K175" s="31"/>
      <x:c r="L175" s="28"/>
      <x:c r="M175" s="34"/>
      <x:c r="N175" s="34"/>
      <x:c r="O175" s="28"/>
      <x:c r="P175" s="28"/>
      <x:c r="Q175" s="34"/>
      <x:c r="R175" s="28"/>
      <x:c r="S175" s="28"/>
      <x:c r="T175" s="28"/>
      <x:c r="U175" s="28"/>
      <x:c r="V175" s="28"/>
      <x:c r="W175" s="28"/>
      <x:c r="X175" s="34"/>
      <x:c r="Y175" s="28"/>
      <x:c r="Z175" s="28"/>
      <x:c r="AA175" s="26" t="n">
        <x:f>IF(OR($B$5="",$E$5="",$H$5=""),0,IF(AND(A175=$B$5,ISNUMBER(H175),H175&gt;=$E$5,H175&lt;$H$5+1),1,0))</x:f>
        <x:v>0</x:v>
      </x:c>
      <x:c r="AB175" s="26" t="n">
        <x:f>IF(AND(AA175=1,C175&lt;&gt;"",D175&lt;&gt;"複数案件共通"),IF(COUNTIFS($C$19:C175,C175,$AA$19:AA175,1,$D$19:D175,"&lt;&gt;複数案件共通")=1,1,0),0)</x:f>
        <x:v>0</x:v>
      </x:c>
      <x:c r="AC175" s="26" t="n">
        <x:f>IF(AND(AA175=1,U175&lt;&gt;"",OR(V175="受電",V175="発信")),IF(COUNTIFS($U$19:U175,U175,$AA$19:AA175,1,$V$19:V175,"受電")+COUNTIFS($U$19:U175,U175,$AA$19:AA175,1,$V$19:V175,"発信")=1,1,0),0)</x:f>
        <x:v>0</x:v>
      </x:c>
      <x:c r="AD175" s="26" t="n">
        <x:f>IF(AND(AA175=1,ISNUMBER(K175)),1,0)</x:f>
        <x:v>0</x:v>
      </x:c>
    </x:row>
    <x:row r="176" ht="24" customHeight="1">
      <x:c r="A176" s="28"/>
      <x:c r="B176" s="28"/>
      <x:c r="C176" s="28"/>
      <x:c r="D176" s="28"/>
      <x:c r="E176" s="28"/>
      <x:c r="F176" s="28"/>
      <x:c r="G176" s="34"/>
      <x:c r="H176" s="34"/>
      <x:c r="I176" s="28"/>
      <x:c r="J176" s="28"/>
      <x:c r="K176" s="31"/>
      <x:c r="L176" s="28"/>
      <x:c r="M176" s="34"/>
      <x:c r="N176" s="34"/>
      <x:c r="O176" s="28"/>
      <x:c r="P176" s="28"/>
      <x:c r="Q176" s="34"/>
      <x:c r="R176" s="28"/>
      <x:c r="S176" s="28"/>
      <x:c r="T176" s="28"/>
      <x:c r="U176" s="28"/>
      <x:c r="V176" s="28"/>
      <x:c r="W176" s="28"/>
      <x:c r="X176" s="34"/>
      <x:c r="Y176" s="28"/>
      <x:c r="Z176" s="28"/>
      <x:c r="AA176" s="26" t="n">
        <x:f>IF(OR($B$5="",$E$5="",$H$5=""),0,IF(AND(A176=$B$5,ISNUMBER(H176),H176&gt;=$E$5,H176&lt;$H$5+1),1,0))</x:f>
        <x:v>0</x:v>
      </x:c>
      <x:c r="AB176" s="26" t="n">
        <x:f>IF(AND(AA176=1,C176&lt;&gt;"",D176&lt;&gt;"複数案件共通"),IF(COUNTIFS($C$19:C176,C176,$AA$19:AA176,1,$D$19:D176,"&lt;&gt;複数案件共通")=1,1,0),0)</x:f>
        <x:v>0</x:v>
      </x:c>
      <x:c r="AC176" s="26" t="n">
        <x:f>IF(AND(AA176=1,U176&lt;&gt;"",OR(V176="受電",V176="発信")),IF(COUNTIFS($U$19:U176,U176,$AA$19:AA176,1,$V$19:V176,"受電")+COUNTIFS($U$19:U176,U176,$AA$19:AA176,1,$V$19:V176,"発信")=1,1,0),0)</x:f>
        <x:v>0</x:v>
      </x:c>
      <x:c r="AD176" s="26" t="n">
        <x:f>IF(AND(AA176=1,ISNUMBER(K176)),1,0)</x:f>
        <x:v>0</x:v>
      </x:c>
    </x:row>
    <x:row r="177" ht="24" customHeight="1">
      <x:c r="A177" s="28"/>
      <x:c r="B177" s="28"/>
      <x:c r="C177" s="28"/>
      <x:c r="D177" s="28"/>
      <x:c r="E177" s="28"/>
      <x:c r="F177" s="28"/>
      <x:c r="G177" s="34"/>
      <x:c r="H177" s="34"/>
      <x:c r="I177" s="28"/>
      <x:c r="J177" s="28"/>
      <x:c r="K177" s="31"/>
      <x:c r="L177" s="28"/>
      <x:c r="M177" s="34"/>
      <x:c r="N177" s="34"/>
      <x:c r="O177" s="28"/>
      <x:c r="P177" s="28"/>
      <x:c r="Q177" s="34"/>
      <x:c r="R177" s="28"/>
      <x:c r="S177" s="28"/>
      <x:c r="T177" s="28"/>
      <x:c r="U177" s="28"/>
      <x:c r="V177" s="28"/>
      <x:c r="W177" s="28"/>
      <x:c r="X177" s="34"/>
      <x:c r="Y177" s="28"/>
      <x:c r="Z177" s="28"/>
      <x:c r="AA177" s="26" t="n">
        <x:f>IF(OR($B$5="",$E$5="",$H$5=""),0,IF(AND(A177=$B$5,ISNUMBER(H177),H177&gt;=$E$5,H177&lt;$H$5+1),1,0))</x:f>
        <x:v>0</x:v>
      </x:c>
      <x:c r="AB177" s="26" t="n">
        <x:f>IF(AND(AA177=1,C177&lt;&gt;"",D177&lt;&gt;"複数案件共通"),IF(COUNTIFS($C$19:C177,C177,$AA$19:AA177,1,$D$19:D177,"&lt;&gt;複数案件共通")=1,1,0),0)</x:f>
        <x:v>0</x:v>
      </x:c>
      <x:c r="AC177" s="26" t="n">
        <x:f>IF(AND(AA177=1,U177&lt;&gt;"",OR(V177="受電",V177="発信")),IF(COUNTIFS($U$19:U177,U177,$AA$19:AA177,1,$V$19:V177,"受電")+COUNTIFS($U$19:U177,U177,$AA$19:AA177,1,$V$19:V177,"発信")=1,1,0),0)</x:f>
        <x:v>0</x:v>
      </x:c>
      <x:c r="AD177" s="26" t="n">
        <x:f>IF(AND(AA177=1,ISNUMBER(K177)),1,0)</x:f>
        <x:v>0</x:v>
      </x:c>
    </x:row>
    <x:row r="178" ht="24" customHeight="1">
      <x:c r="A178" s="28"/>
      <x:c r="B178" s="28"/>
      <x:c r="C178" s="28"/>
      <x:c r="D178" s="28"/>
      <x:c r="E178" s="28"/>
      <x:c r="F178" s="28"/>
      <x:c r="G178" s="34"/>
      <x:c r="H178" s="34"/>
      <x:c r="I178" s="28"/>
      <x:c r="J178" s="28"/>
      <x:c r="K178" s="31"/>
      <x:c r="L178" s="28"/>
      <x:c r="M178" s="34"/>
      <x:c r="N178" s="34"/>
      <x:c r="O178" s="28"/>
      <x:c r="P178" s="28"/>
      <x:c r="Q178" s="34"/>
      <x:c r="R178" s="28"/>
      <x:c r="S178" s="28"/>
      <x:c r="T178" s="28"/>
      <x:c r="U178" s="28"/>
      <x:c r="V178" s="28"/>
      <x:c r="W178" s="28"/>
      <x:c r="X178" s="34"/>
      <x:c r="Y178" s="28"/>
      <x:c r="Z178" s="28"/>
      <x:c r="AA178" s="26" t="n">
        <x:f>IF(OR($B$5="",$E$5="",$H$5=""),0,IF(AND(A178=$B$5,ISNUMBER(H178),H178&gt;=$E$5,H178&lt;$H$5+1),1,0))</x:f>
        <x:v>0</x:v>
      </x:c>
      <x:c r="AB178" s="26" t="n">
        <x:f>IF(AND(AA178=1,C178&lt;&gt;"",D178&lt;&gt;"複数案件共通"),IF(COUNTIFS($C$19:C178,C178,$AA$19:AA178,1,$D$19:D178,"&lt;&gt;複数案件共通")=1,1,0),0)</x:f>
        <x:v>0</x:v>
      </x:c>
      <x:c r="AC178" s="26" t="n">
        <x:f>IF(AND(AA178=1,U178&lt;&gt;"",OR(V178="受電",V178="発信")),IF(COUNTIFS($U$19:U178,U178,$AA$19:AA178,1,$V$19:V178,"受電")+COUNTIFS($U$19:U178,U178,$AA$19:AA178,1,$V$19:V178,"発信")=1,1,0),0)</x:f>
        <x:v>0</x:v>
      </x:c>
      <x:c r="AD178" s="26" t="n">
        <x:f>IF(AND(AA178=1,ISNUMBER(K178)),1,0)</x:f>
        <x:v>0</x:v>
      </x:c>
    </x:row>
    <x:row r="179" ht="24" customHeight="1">
      <x:c r="A179" s="28"/>
      <x:c r="B179" s="28"/>
      <x:c r="C179" s="28"/>
      <x:c r="D179" s="28"/>
      <x:c r="E179" s="28"/>
      <x:c r="F179" s="28"/>
      <x:c r="G179" s="34"/>
      <x:c r="H179" s="34"/>
      <x:c r="I179" s="28"/>
      <x:c r="J179" s="28"/>
      <x:c r="K179" s="31"/>
      <x:c r="L179" s="28"/>
      <x:c r="M179" s="34"/>
      <x:c r="N179" s="34"/>
      <x:c r="O179" s="28"/>
      <x:c r="P179" s="28"/>
      <x:c r="Q179" s="34"/>
      <x:c r="R179" s="28"/>
      <x:c r="S179" s="28"/>
      <x:c r="T179" s="28"/>
      <x:c r="U179" s="28"/>
      <x:c r="V179" s="28"/>
      <x:c r="W179" s="28"/>
      <x:c r="X179" s="34"/>
      <x:c r="Y179" s="28"/>
      <x:c r="Z179" s="28"/>
      <x:c r="AA179" s="26" t="n">
        <x:f>IF(OR($B$5="",$E$5="",$H$5=""),0,IF(AND(A179=$B$5,ISNUMBER(H179),H179&gt;=$E$5,H179&lt;$H$5+1),1,0))</x:f>
        <x:v>0</x:v>
      </x:c>
      <x:c r="AB179" s="26" t="n">
        <x:f>IF(AND(AA179=1,C179&lt;&gt;"",D179&lt;&gt;"複数案件共通"),IF(COUNTIFS($C$19:C179,C179,$AA$19:AA179,1,$D$19:D179,"&lt;&gt;複数案件共通")=1,1,0),0)</x:f>
        <x:v>0</x:v>
      </x:c>
      <x:c r="AC179" s="26" t="n">
        <x:f>IF(AND(AA179=1,U179&lt;&gt;"",OR(V179="受電",V179="発信")),IF(COUNTIFS($U$19:U179,U179,$AA$19:AA179,1,$V$19:V179,"受電")+COUNTIFS($U$19:U179,U179,$AA$19:AA179,1,$V$19:V179,"発信")=1,1,0),0)</x:f>
        <x:v>0</x:v>
      </x:c>
      <x:c r="AD179" s="26" t="n">
        <x:f>IF(AND(AA179=1,ISNUMBER(K179)),1,0)</x:f>
        <x:v>0</x:v>
      </x:c>
    </x:row>
    <x:row r="180" ht="24" customHeight="1">
      <x:c r="A180" s="28"/>
      <x:c r="B180" s="28"/>
      <x:c r="C180" s="28"/>
      <x:c r="D180" s="28"/>
      <x:c r="E180" s="28"/>
      <x:c r="F180" s="28"/>
      <x:c r="G180" s="34"/>
      <x:c r="H180" s="34"/>
      <x:c r="I180" s="28"/>
      <x:c r="J180" s="28"/>
      <x:c r="K180" s="31"/>
      <x:c r="L180" s="28"/>
      <x:c r="M180" s="34"/>
      <x:c r="N180" s="34"/>
      <x:c r="O180" s="28"/>
      <x:c r="P180" s="28"/>
      <x:c r="Q180" s="34"/>
      <x:c r="R180" s="28"/>
      <x:c r="S180" s="28"/>
      <x:c r="T180" s="28"/>
      <x:c r="U180" s="28"/>
      <x:c r="V180" s="28"/>
      <x:c r="W180" s="28"/>
      <x:c r="X180" s="34"/>
      <x:c r="Y180" s="28"/>
      <x:c r="Z180" s="28"/>
      <x:c r="AA180" s="26" t="n">
        <x:f>IF(OR($B$5="",$E$5="",$H$5=""),0,IF(AND(A180=$B$5,ISNUMBER(H180),H180&gt;=$E$5,H180&lt;$H$5+1),1,0))</x:f>
        <x:v>0</x:v>
      </x:c>
      <x:c r="AB180" s="26" t="n">
        <x:f>IF(AND(AA180=1,C180&lt;&gt;"",D180&lt;&gt;"複数案件共通"),IF(COUNTIFS($C$19:C180,C180,$AA$19:AA180,1,$D$19:D180,"&lt;&gt;複数案件共通")=1,1,0),0)</x:f>
        <x:v>0</x:v>
      </x:c>
      <x:c r="AC180" s="26" t="n">
        <x:f>IF(AND(AA180=1,U180&lt;&gt;"",OR(V180="受電",V180="発信")),IF(COUNTIFS($U$19:U180,U180,$AA$19:AA180,1,$V$19:V180,"受電")+COUNTIFS($U$19:U180,U180,$AA$19:AA180,1,$V$19:V180,"発信")=1,1,0),0)</x:f>
        <x:v>0</x:v>
      </x:c>
      <x:c r="AD180" s="26" t="n">
        <x:f>IF(AND(AA180=1,ISNUMBER(K180)),1,0)</x:f>
        <x:v>0</x:v>
      </x:c>
    </x:row>
    <x:row r="181" ht="24" customHeight="1">
      <x:c r="A181" s="28"/>
      <x:c r="B181" s="28"/>
      <x:c r="C181" s="28"/>
      <x:c r="D181" s="28"/>
      <x:c r="E181" s="28"/>
      <x:c r="F181" s="28"/>
      <x:c r="G181" s="34"/>
      <x:c r="H181" s="34"/>
      <x:c r="I181" s="28"/>
      <x:c r="J181" s="28"/>
      <x:c r="K181" s="31"/>
      <x:c r="L181" s="28"/>
      <x:c r="M181" s="34"/>
      <x:c r="N181" s="34"/>
      <x:c r="O181" s="28"/>
      <x:c r="P181" s="28"/>
      <x:c r="Q181" s="34"/>
      <x:c r="R181" s="28"/>
      <x:c r="S181" s="28"/>
      <x:c r="T181" s="28"/>
      <x:c r="U181" s="28"/>
      <x:c r="V181" s="28"/>
      <x:c r="W181" s="28"/>
      <x:c r="X181" s="34"/>
      <x:c r="Y181" s="28"/>
      <x:c r="Z181" s="28"/>
      <x:c r="AA181" s="26" t="n">
        <x:f>IF(OR($B$5="",$E$5="",$H$5=""),0,IF(AND(A181=$B$5,ISNUMBER(H181),H181&gt;=$E$5,H181&lt;$H$5+1),1,0))</x:f>
        <x:v>0</x:v>
      </x:c>
      <x:c r="AB181" s="26" t="n">
        <x:f>IF(AND(AA181=1,C181&lt;&gt;"",D181&lt;&gt;"複数案件共通"),IF(COUNTIFS($C$19:C181,C181,$AA$19:AA181,1,$D$19:D181,"&lt;&gt;複数案件共通")=1,1,0),0)</x:f>
        <x:v>0</x:v>
      </x:c>
      <x:c r="AC181" s="26" t="n">
        <x:f>IF(AND(AA181=1,U181&lt;&gt;"",OR(V181="受電",V181="発信")),IF(COUNTIFS($U$19:U181,U181,$AA$19:AA181,1,$V$19:V181,"受電")+COUNTIFS($U$19:U181,U181,$AA$19:AA181,1,$V$19:V181,"発信")=1,1,0),0)</x:f>
        <x:v>0</x:v>
      </x:c>
      <x:c r="AD181" s="26" t="n">
        <x:f>IF(AND(AA181=1,ISNUMBER(K181)),1,0)</x:f>
        <x:v>0</x:v>
      </x:c>
    </x:row>
    <x:row r="182" ht="24" customHeight="1">
      <x:c r="A182" s="28"/>
      <x:c r="B182" s="28"/>
      <x:c r="C182" s="28"/>
      <x:c r="D182" s="28"/>
      <x:c r="E182" s="28"/>
      <x:c r="F182" s="28"/>
      <x:c r="G182" s="34"/>
      <x:c r="H182" s="34"/>
      <x:c r="I182" s="28"/>
      <x:c r="J182" s="28"/>
      <x:c r="K182" s="31"/>
      <x:c r="L182" s="28"/>
      <x:c r="M182" s="34"/>
      <x:c r="N182" s="34"/>
      <x:c r="O182" s="28"/>
      <x:c r="P182" s="28"/>
      <x:c r="Q182" s="34"/>
      <x:c r="R182" s="28"/>
      <x:c r="S182" s="28"/>
      <x:c r="T182" s="28"/>
      <x:c r="U182" s="28"/>
      <x:c r="V182" s="28"/>
      <x:c r="W182" s="28"/>
      <x:c r="X182" s="34"/>
      <x:c r="Y182" s="28"/>
      <x:c r="Z182" s="28"/>
      <x:c r="AA182" s="26" t="n">
        <x:f>IF(OR($B$5="",$E$5="",$H$5=""),0,IF(AND(A182=$B$5,ISNUMBER(H182),H182&gt;=$E$5,H182&lt;$H$5+1),1,0))</x:f>
        <x:v>0</x:v>
      </x:c>
      <x:c r="AB182" s="26" t="n">
        <x:f>IF(AND(AA182=1,C182&lt;&gt;"",D182&lt;&gt;"複数案件共通"),IF(COUNTIFS($C$19:C182,C182,$AA$19:AA182,1,$D$19:D182,"&lt;&gt;複数案件共通")=1,1,0),0)</x:f>
        <x:v>0</x:v>
      </x:c>
      <x:c r="AC182" s="26" t="n">
        <x:f>IF(AND(AA182=1,U182&lt;&gt;"",OR(V182="受電",V182="発信")),IF(COUNTIFS($U$19:U182,U182,$AA$19:AA182,1,$V$19:V182,"受電")+COUNTIFS($U$19:U182,U182,$AA$19:AA182,1,$V$19:V182,"発信")=1,1,0),0)</x:f>
        <x:v>0</x:v>
      </x:c>
      <x:c r="AD182" s="26" t="n">
        <x:f>IF(AND(AA182=1,ISNUMBER(K182)),1,0)</x:f>
        <x:v>0</x:v>
      </x:c>
    </x:row>
    <x:row r="183" ht="24" customHeight="1">
      <x:c r="A183" s="28"/>
      <x:c r="B183" s="28"/>
      <x:c r="C183" s="28"/>
      <x:c r="D183" s="28"/>
      <x:c r="E183" s="28"/>
      <x:c r="F183" s="28"/>
      <x:c r="G183" s="34"/>
      <x:c r="H183" s="34"/>
      <x:c r="I183" s="28"/>
      <x:c r="J183" s="28"/>
      <x:c r="K183" s="31"/>
      <x:c r="L183" s="28"/>
      <x:c r="M183" s="34"/>
      <x:c r="N183" s="34"/>
      <x:c r="O183" s="28"/>
      <x:c r="P183" s="28"/>
      <x:c r="Q183" s="34"/>
      <x:c r="R183" s="28"/>
      <x:c r="S183" s="28"/>
      <x:c r="T183" s="28"/>
      <x:c r="U183" s="28"/>
      <x:c r="V183" s="28"/>
      <x:c r="W183" s="28"/>
      <x:c r="X183" s="34"/>
      <x:c r="Y183" s="28"/>
      <x:c r="Z183" s="28"/>
      <x:c r="AA183" s="26" t="n">
        <x:f>IF(OR($B$5="",$E$5="",$H$5=""),0,IF(AND(A183=$B$5,ISNUMBER(H183),H183&gt;=$E$5,H183&lt;$H$5+1),1,0))</x:f>
        <x:v>0</x:v>
      </x:c>
      <x:c r="AB183" s="26" t="n">
        <x:f>IF(AND(AA183=1,C183&lt;&gt;"",D183&lt;&gt;"複数案件共通"),IF(COUNTIFS($C$19:C183,C183,$AA$19:AA183,1,$D$19:D183,"&lt;&gt;複数案件共通")=1,1,0),0)</x:f>
        <x:v>0</x:v>
      </x:c>
      <x:c r="AC183" s="26" t="n">
        <x:f>IF(AND(AA183=1,U183&lt;&gt;"",OR(V183="受電",V183="発信")),IF(COUNTIFS($U$19:U183,U183,$AA$19:AA183,1,$V$19:V183,"受電")+COUNTIFS($U$19:U183,U183,$AA$19:AA183,1,$V$19:V183,"発信")=1,1,0),0)</x:f>
        <x:v>0</x:v>
      </x:c>
      <x:c r="AD183" s="26" t="n">
        <x:f>IF(AND(AA183=1,ISNUMBER(K183)),1,0)</x:f>
        <x:v>0</x:v>
      </x:c>
    </x:row>
    <x:row r="184" ht="24" customHeight="1">
      <x:c r="A184" s="28"/>
      <x:c r="B184" s="28"/>
      <x:c r="C184" s="28"/>
      <x:c r="D184" s="28"/>
      <x:c r="E184" s="28"/>
      <x:c r="F184" s="28"/>
      <x:c r="G184" s="34"/>
      <x:c r="H184" s="34"/>
      <x:c r="I184" s="28"/>
      <x:c r="J184" s="28"/>
      <x:c r="K184" s="31"/>
      <x:c r="L184" s="28"/>
      <x:c r="M184" s="34"/>
      <x:c r="N184" s="34"/>
      <x:c r="O184" s="28"/>
      <x:c r="P184" s="28"/>
      <x:c r="Q184" s="34"/>
      <x:c r="R184" s="28"/>
      <x:c r="S184" s="28"/>
      <x:c r="T184" s="28"/>
      <x:c r="U184" s="28"/>
      <x:c r="V184" s="28"/>
      <x:c r="W184" s="28"/>
      <x:c r="X184" s="34"/>
      <x:c r="Y184" s="28"/>
      <x:c r="Z184" s="28"/>
      <x:c r="AA184" s="26" t="n">
        <x:f>IF(OR($B$5="",$E$5="",$H$5=""),0,IF(AND(A184=$B$5,ISNUMBER(H184),H184&gt;=$E$5,H184&lt;$H$5+1),1,0))</x:f>
        <x:v>0</x:v>
      </x:c>
      <x:c r="AB184" s="26" t="n">
        <x:f>IF(AND(AA184=1,C184&lt;&gt;"",D184&lt;&gt;"複数案件共通"),IF(COUNTIFS($C$19:C184,C184,$AA$19:AA184,1,$D$19:D184,"&lt;&gt;複数案件共通")=1,1,0),0)</x:f>
        <x:v>0</x:v>
      </x:c>
      <x:c r="AC184" s="26" t="n">
        <x:f>IF(AND(AA184=1,U184&lt;&gt;"",OR(V184="受電",V184="発信")),IF(COUNTIFS($U$19:U184,U184,$AA$19:AA184,1,$V$19:V184,"受電")+COUNTIFS($U$19:U184,U184,$AA$19:AA184,1,$V$19:V184,"発信")=1,1,0),0)</x:f>
        <x:v>0</x:v>
      </x:c>
      <x:c r="AD184" s="26" t="n">
        <x:f>IF(AND(AA184=1,ISNUMBER(K184)),1,0)</x:f>
        <x:v>0</x:v>
      </x:c>
    </x:row>
    <x:row r="185" ht="24" customHeight="1">
      <x:c r="A185" s="28"/>
      <x:c r="B185" s="28"/>
      <x:c r="C185" s="28"/>
      <x:c r="D185" s="28"/>
      <x:c r="E185" s="28"/>
      <x:c r="F185" s="28"/>
      <x:c r="G185" s="34"/>
      <x:c r="H185" s="34"/>
      <x:c r="I185" s="28"/>
      <x:c r="J185" s="28"/>
      <x:c r="K185" s="31"/>
      <x:c r="L185" s="28"/>
      <x:c r="M185" s="34"/>
      <x:c r="N185" s="34"/>
      <x:c r="O185" s="28"/>
      <x:c r="P185" s="28"/>
      <x:c r="Q185" s="34"/>
      <x:c r="R185" s="28"/>
      <x:c r="S185" s="28"/>
      <x:c r="T185" s="28"/>
      <x:c r="U185" s="28"/>
      <x:c r="V185" s="28"/>
      <x:c r="W185" s="28"/>
      <x:c r="X185" s="34"/>
      <x:c r="Y185" s="28"/>
      <x:c r="Z185" s="28"/>
      <x:c r="AA185" s="26" t="n">
        <x:f>IF(OR($B$5="",$E$5="",$H$5=""),0,IF(AND(A185=$B$5,ISNUMBER(H185),H185&gt;=$E$5,H185&lt;$H$5+1),1,0))</x:f>
        <x:v>0</x:v>
      </x:c>
      <x:c r="AB185" s="26" t="n">
        <x:f>IF(AND(AA185=1,C185&lt;&gt;"",D185&lt;&gt;"複数案件共通"),IF(COUNTIFS($C$19:C185,C185,$AA$19:AA185,1,$D$19:D185,"&lt;&gt;複数案件共通")=1,1,0),0)</x:f>
        <x:v>0</x:v>
      </x:c>
      <x:c r="AC185" s="26" t="n">
        <x:f>IF(AND(AA185=1,U185&lt;&gt;"",OR(V185="受電",V185="発信")),IF(COUNTIFS($U$19:U185,U185,$AA$19:AA185,1,$V$19:V185,"受電")+COUNTIFS($U$19:U185,U185,$AA$19:AA185,1,$V$19:V185,"発信")=1,1,0),0)</x:f>
        <x:v>0</x:v>
      </x:c>
      <x:c r="AD185" s="26" t="n">
        <x:f>IF(AND(AA185=1,ISNUMBER(K185)),1,0)</x:f>
        <x:v>0</x:v>
      </x:c>
    </x:row>
    <x:row r="186" ht="24" customHeight="1">
      <x:c r="A186" s="28"/>
      <x:c r="B186" s="28"/>
      <x:c r="C186" s="28"/>
      <x:c r="D186" s="28"/>
      <x:c r="E186" s="28"/>
      <x:c r="F186" s="28"/>
      <x:c r="G186" s="34"/>
      <x:c r="H186" s="34"/>
      <x:c r="I186" s="28"/>
      <x:c r="J186" s="28"/>
      <x:c r="K186" s="31"/>
      <x:c r="L186" s="28"/>
      <x:c r="M186" s="34"/>
      <x:c r="N186" s="34"/>
      <x:c r="O186" s="28"/>
      <x:c r="P186" s="28"/>
      <x:c r="Q186" s="34"/>
      <x:c r="R186" s="28"/>
      <x:c r="S186" s="28"/>
      <x:c r="T186" s="28"/>
      <x:c r="U186" s="28"/>
      <x:c r="V186" s="28"/>
      <x:c r="W186" s="28"/>
      <x:c r="X186" s="34"/>
      <x:c r="Y186" s="28"/>
      <x:c r="Z186" s="28"/>
      <x:c r="AA186" s="26" t="n">
        <x:f>IF(OR($B$5="",$E$5="",$H$5=""),0,IF(AND(A186=$B$5,ISNUMBER(H186),H186&gt;=$E$5,H186&lt;$H$5+1),1,0))</x:f>
        <x:v>0</x:v>
      </x:c>
      <x:c r="AB186" s="26" t="n">
        <x:f>IF(AND(AA186=1,C186&lt;&gt;"",D186&lt;&gt;"複数案件共通"),IF(COUNTIFS($C$19:C186,C186,$AA$19:AA186,1,$D$19:D186,"&lt;&gt;複数案件共通")=1,1,0),0)</x:f>
        <x:v>0</x:v>
      </x:c>
      <x:c r="AC186" s="26" t="n">
        <x:f>IF(AND(AA186=1,U186&lt;&gt;"",OR(V186="受電",V186="発信")),IF(COUNTIFS($U$19:U186,U186,$AA$19:AA186,1,$V$19:V186,"受電")+COUNTIFS($U$19:U186,U186,$AA$19:AA186,1,$V$19:V186,"発信")=1,1,0),0)</x:f>
        <x:v>0</x:v>
      </x:c>
      <x:c r="AD186" s="26" t="n">
        <x:f>IF(AND(AA186=1,ISNUMBER(K186)),1,0)</x:f>
        <x:v>0</x:v>
      </x:c>
    </x:row>
    <x:row r="187" ht="24" customHeight="1">
      <x:c r="A187" s="28"/>
      <x:c r="B187" s="28"/>
      <x:c r="C187" s="28"/>
      <x:c r="D187" s="28"/>
      <x:c r="E187" s="28"/>
      <x:c r="F187" s="28"/>
      <x:c r="G187" s="34"/>
      <x:c r="H187" s="34"/>
      <x:c r="I187" s="28"/>
      <x:c r="J187" s="28"/>
      <x:c r="K187" s="31"/>
      <x:c r="L187" s="28"/>
      <x:c r="M187" s="34"/>
      <x:c r="N187" s="34"/>
      <x:c r="O187" s="28"/>
      <x:c r="P187" s="28"/>
      <x:c r="Q187" s="34"/>
      <x:c r="R187" s="28"/>
      <x:c r="S187" s="28"/>
      <x:c r="T187" s="28"/>
      <x:c r="U187" s="28"/>
      <x:c r="V187" s="28"/>
      <x:c r="W187" s="28"/>
      <x:c r="X187" s="34"/>
      <x:c r="Y187" s="28"/>
      <x:c r="Z187" s="28"/>
      <x:c r="AA187" s="26" t="n">
        <x:f>IF(OR($B$5="",$E$5="",$H$5=""),0,IF(AND(A187=$B$5,ISNUMBER(H187),H187&gt;=$E$5,H187&lt;$H$5+1),1,0))</x:f>
        <x:v>0</x:v>
      </x:c>
      <x:c r="AB187" s="26" t="n">
        <x:f>IF(AND(AA187=1,C187&lt;&gt;"",D187&lt;&gt;"複数案件共通"),IF(COUNTIFS($C$19:C187,C187,$AA$19:AA187,1,$D$19:D187,"&lt;&gt;複数案件共通")=1,1,0),0)</x:f>
        <x:v>0</x:v>
      </x:c>
      <x:c r="AC187" s="26" t="n">
        <x:f>IF(AND(AA187=1,U187&lt;&gt;"",OR(V187="受電",V187="発信")),IF(COUNTIFS($U$19:U187,U187,$AA$19:AA187,1,$V$19:V187,"受電")+COUNTIFS($U$19:U187,U187,$AA$19:AA187,1,$V$19:V187,"発信")=1,1,0),0)</x:f>
        <x:v>0</x:v>
      </x:c>
      <x:c r="AD187" s="26" t="n">
        <x:f>IF(AND(AA187=1,ISNUMBER(K187)),1,0)</x:f>
        <x:v>0</x:v>
      </x:c>
    </x:row>
    <x:row r="188" ht="24" customHeight="1">
      <x:c r="A188" s="28"/>
      <x:c r="B188" s="28"/>
      <x:c r="C188" s="28"/>
      <x:c r="D188" s="28"/>
      <x:c r="E188" s="28"/>
      <x:c r="F188" s="28"/>
      <x:c r="G188" s="34"/>
      <x:c r="H188" s="34"/>
      <x:c r="I188" s="28"/>
      <x:c r="J188" s="28"/>
      <x:c r="K188" s="31"/>
      <x:c r="L188" s="28"/>
      <x:c r="M188" s="34"/>
      <x:c r="N188" s="34"/>
      <x:c r="O188" s="28"/>
      <x:c r="P188" s="28"/>
      <x:c r="Q188" s="34"/>
      <x:c r="R188" s="28"/>
      <x:c r="S188" s="28"/>
      <x:c r="T188" s="28"/>
      <x:c r="U188" s="28"/>
      <x:c r="V188" s="28"/>
      <x:c r="W188" s="28"/>
      <x:c r="X188" s="34"/>
      <x:c r="Y188" s="28"/>
      <x:c r="Z188" s="28"/>
      <x:c r="AA188" s="26" t="n">
        <x:f>IF(OR($B$5="",$E$5="",$H$5=""),0,IF(AND(A188=$B$5,ISNUMBER(H188),H188&gt;=$E$5,H188&lt;$H$5+1),1,0))</x:f>
        <x:v>0</x:v>
      </x:c>
      <x:c r="AB188" s="26" t="n">
        <x:f>IF(AND(AA188=1,C188&lt;&gt;"",D188&lt;&gt;"複数案件共通"),IF(COUNTIFS($C$19:C188,C188,$AA$19:AA188,1,$D$19:D188,"&lt;&gt;複数案件共通")=1,1,0),0)</x:f>
        <x:v>0</x:v>
      </x:c>
      <x:c r="AC188" s="26" t="n">
        <x:f>IF(AND(AA188=1,U188&lt;&gt;"",OR(V188="受電",V188="発信")),IF(COUNTIFS($U$19:U188,U188,$AA$19:AA188,1,$V$19:V188,"受電")+COUNTIFS($U$19:U188,U188,$AA$19:AA188,1,$V$19:V188,"発信")=1,1,0),0)</x:f>
        <x:v>0</x:v>
      </x:c>
      <x:c r="AD188" s="26" t="n">
        <x:f>IF(AND(AA188=1,ISNUMBER(K188)),1,0)</x:f>
        <x:v>0</x:v>
      </x:c>
    </x:row>
    <x:row r="189" ht="24" customHeight="1">
      <x:c r="A189" s="28"/>
      <x:c r="B189" s="28"/>
      <x:c r="C189" s="28"/>
      <x:c r="D189" s="28"/>
      <x:c r="E189" s="28"/>
      <x:c r="F189" s="28"/>
      <x:c r="G189" s="34"/>
      <x:c r="H189" s="34"/>
      <x:c r="I189" s="28"/>
      <x:c r="J189" s="28"/>
      <x:c r="K189" s="31"/>
      <x:c r="L189" s="28"/>
      <x:c r="M189" s="34"/>
      <x:c r="N189" s="34"/>
      <x:c r="O189" s="28"/>
      <x:c r="P189" s="28"/>
      <x:c r="Q189" s="34"/>
      <x:c r="R189" s="28"/>
      <x:c r="S189" s="28"/>
      <x:c r="T189" s="28"/>
      <x:c r="U189" s="28"/>
      <x:c r="V189" s="28"/>
      <x:c r="W189" s="28"/>
      <x:c r="X189" s="34"/>
      <x:c r="Y189" s="28"/>
      <x:c r="Z189" s="28"/>
      <x:c r="AA189" s="26" t="n">
        <x:f>IF(OR($B$5="",$E$5="",$H$5=""),0,IF(AND(A189=$B$5,ISNUMBER(H189),H189&gt;=$E$5,H189&lt;$H$5+1),1,0))</x:f>
        <x:v>0</x:v>
      </x:c>
      <x:c r="AB189" s="26" t="n">
        <x:f>IF(AND(AA189=1,C189&lt;&gt;"",D189&lt;&gt;"複数案件共通"),IF(COUNTIFS($C$19:C189,C189,$AA$19:AA189,1,$D$19:D189,"&lt;&gt;複数案件共通")=1,1,0),0)</x:f>
        <x:v>0</x:v>
      </x:c>
      <x:c r="AC189" s="26" t="n">
        <x:f>IF(AND(AA189=1,U189&lt;&gt;"",OR(V189="受電",V189="発信")),IF(COUNTIFS($U$19:U189,U189,$AA$19:AA189,1,$V$19:V189,"受電")+COUNTIFS($U$19:U189,U189,$AA$19:AA189,1,$V$19:V189,"発信")=1,1,0),0)</x:f>
        <x:v>0</x:v>
      </x:c>
      <x:c r="AD189" s="26" t="n">
        <x:f>IF(AND(AA189=1,ISNUMBER(K189)),1,0)</x:f>
        <x:v>0</x:v>
      </x:c>
    </x:row>
    <x:row r="190" ht="24" customHeight="1">
      <x:c r="A190" s="28"/>
      <x:c r="B190" s="28"/>
      <x:c r="C190" s="28"/>
      <x:c r="D190" s="28"/>
      <x:c r="E190" s="28"/>
      <x:c r="F190" s="28"/>
      <x:c r="G190" s="34"/>
      <x:c r="H190" s="34"/>
      <x:c r="I190" s="28"/>
      <x:c r="J190" s="28"/>
      <x:c r="K190" s="31"/>
      <x:c r="L190" s="28"/>
      <x:c r="M190" s="34"/>
      <x:c r="N190" s="34"/>
      <x:c r="O190" s="28"/>
      <x:c r="P190" s="28"/>
      <x:c r="Q190" s="34"/>
      <x:c r="R190" s="28"/>
      <x:c r="S190" s="28"/>
      <x:c r="T190" s="28"/>
      <x:c r="U190" s="28"/>
      <x:c r="V190" s="28"/>
      <x:c r="W190" s="28"/>
      <x:c r="X190" s="34"/>
      <x:c r="Y190" s="28"/>
      <x:c r="Z190" s="28"/>
      <x:c r="AA190" s="26" t="n">
        <x:f>IF(OR($B$5="",$E$5="",$H$5=""),0,IF(AND(A190=$B$5,ISNUMBER(H190),H190&gt;=$E$5,H190&lt;$H$5+1),1,0))</x:f>
        <x:v>0</x:v>
      </x:c>
      <x:c r="AB190" s="26" t="n">
        <x:f>IF(AND(AA190=1,C190&lt;&gt;"",D190&lt;&gt;"複数案件共通"),IF(COUNTIFS($C$19:C190,C190,$AA$19:AA190,1,$D$19:D190,"&lt;&gt;複数案件共通")=1,1,0),0)</x:f>
        <x:v>0</x:v>
      </x:c>
      <x:c r="AC190" s="26" t="n">
        <x:f>IF(AND(AA190=1,U190&lt;&gt;"",OR(V190="受電",V190="発信")),IF(COUNTIFS($U$19:U190,U190,$AA$19:AA190,1,$V$19:V190,"受電")+COUNTIFS($U$19:U190,U190,$AA$19:AA190,1,$V$19:V190,"発信")=1,1,0),0)</x:f>
        <x:v>0</x:v>
      </x:c>
      <x:c r="AD190" s="26" t="n">
        <x:f>IF(AND(AA190=1,ISNUMBER(K190)),1,0)</x:f>
        <x:v>0</x:v>
      </x:c>
    </x:row>
    <x:row r="191" ht="24" customHeight="1">
      <x:c r="A191" s="28"/>
      <x:c r="B191" s="28"/>
      <x:c r="C191" s="28"/>
      <x:c r="D191" s="28"/>
      <x:c r="E191" s="28"/>
      <x:c r="F191" s="28"/>
      <x:c r="G191" s="34"/>
      <x:c r="H191" s="34"/>
      <x:c r="I191" s="28"/>
      <x:c r="J191" s="28"/>
      <x:c r="K191" s="31"/>
      <x:c r="L191" s="28"/>
      <x:c r="M191" s="34"/>
      <x:c r="N191" s="34"/>
      <x:c r="O191" s="28"/>
      <x:c r="P191" s="28"/>
      <x:c r="Q191" s="34"/>
      <x:c r="R191" s="28"/>
      <x:c r="S191" s="28"/>
      <x:c r="T191" s="28"/>
      <x:c r="U191" s="28"/>
      <x:c r="V191" s="28"/>
      <x:c r="W191" s="28"/>
      <x:c r="X191" s="34"/>
      <x:c r="Y191" s="28"/>
      <x:c r="Z191" s="28"/>
      <x:c r="AA191" s="26" t="n">
        <x:f>IF(OR($B$5="",$E$5="",$H$5=""),0,IF(AND(A191=$B$5,ISNUMBER(H191),H191&gt;=$E$5,H191&lt;$H$5+1),1,0))</x:f>
        <x:v>0</x:v>
      </x:c>
      <x:c r="AB191" s="26" t="n">
        <x:f>IF(AND(AA191=1,C191&lt;&gt;"",D191&lt;&gt;"複数案件共通"),IF(COUNTIFS($C$19:C191,C191,$AA$19:AA191,1,$D$19:D191,"&lt;&gt;複数案件共通")=1,1,0),0)</x:f>
        <x:v>0</x:v>
      </x:c>
      <x:c r="AC191" s="26" t="n">
        <x:f>IF(AND(AA191=1,U191&lt;&gt;"",OR(V191="受電",V191="発信")),IF(COUNTIFS($U$19:U191,U191,$AA$19:AA191,1,$V$19:V191,"受電")+COUNTIFS($U$19:U191,U191,$AA$19:AA191,1,$V$19:V191,"発信")=1,1,0),0)</x:f>
        <x:v>0</x:v>
      </x:c>
      <x:c r="AD191" s="26" t="n">
        <x:f>IF(AND(AA191=1,ISNUMBER(K191)),1,0)</x:f>
        <x:v>0</x:v>
      </x:c>
    </x:row>
    <x:row r="192" ht="24" customHeight="1">
      <x:c r="A192" s="28"/>
      <x:c r="B192" s="28"/>
      <x:c r="C192" s="28"/>
      <x:c r="D192" s="28"/>
      <x:c r="E192" s="28"/>
      <x:c r="F192" s="28"/>
      <x:c r="G192" s="34"/>
      <x:c r="H192" s="34"/>
      <x:c r="I192" s="28"/>
      <x:c r="J192" s="28"/>
      <x:c r="K192" s="31"/>
      <x:c r="L192" s="28"/>
      <x:c r="M192" s="34"/>
      <x:c r="N192" s="34"/>
      <x:c r="O192" s="28"/>
      <x:c r="P192" s="28"/>
      <x:c r="Q192" s="34"/>
      <x:c r="R192" s="28"/>
      <x:c r="S192" s="28"/>
      <x:c r="T192" s="28"/>
      <x:c r="U192" s="28"/>
      <x:c r="V192" s="28"/>
      <x:c r="W192" s="28"/>
      <x:c r="X192" s="34"/>
      <x:c r="Y192" s="28"/>
      <x:c r="Z192" s="28"/>
      <x:c r="AA192" s="26" t="n">
        <x:f>IF(OR($B$5="",$E$5="",$H$5=""),0,IF(AND(A192=$B$5,ISNUMBER(H192),H192&gt;=$E$5,H192&lt;$H$5+1),1,0))</x:f>
        <x:v>0</x:v>
      </x:c>
      <x:c r="AB192" s="26" t="n">
        <x:f>IF(AND(AA192=1,C192&lt;&gt;"",D192&lt;&gt;"複数案件共通"),IF(COUNTIFS($C$19:C192,C192,$AA$19:AA192,1,$D$19:D192,"&lt;&gt;複数案件共通")=1,1,0),0)</x:f>
        <x:v>0</x:v>
      </x:c>
      <x:c r="AC192" s="26" t="n">
        <x:f>IF(AND(AA192=1,U192&lt;&gt;"",OR(V192="受電",V192="発信")),IF(COUNTIFS($U$19:U192,U192,$AA$19:AA192,1,$V$19:V192,"受電")+COUNTIFS($U$19:U192,U192,$AA$19:AA192,1,$V$19:V192,"発信")=1,1,0),0)</x:f>
        <x:v>0</x:v>
      </x:c>
      <x:c r="AD192" s="26" t="n">
        <x:f>IF(AND(AA192=1,ISNUMBER(K192)),1,0)</x:f>
        <x:v>0</x:v>
      </x:c>
    </x:row>
    <x:row r="193" ht="24" customHeight="1">
      <x:c r="A193" s="28"/>
      <x:c r="B193" s="28"/>
      <x:c r="C193" s="28"/>
      <x:c r="D193" s="28"/>
      <x:c r="E193" s="28"/>
      <x:c r="F193" s="28"/>
      <x:c r="G193" s="34"/>
      <x:c r="H193" s="34"/>
      <x:c r="I193" s="28"/>
      <x:c r="J193" s="28"/>
      <x:c r="K193" s="31"/>
      <x:c r="L193" s="28"/>
      <x:c r="M193" s="34"/>
      <x:c r="N193" s="34"/>
      <x:c r="O193" s="28"/>
      <x:c r="P193" s="28"/>
      <x:c r="Q193" s="34"/>
      <x:c r="R193" s="28"/>
      <x:c r="S193" s="28"/>
      <x:c r="T193" s="28"/>
      <x:c r="U193" s="28"/>
      <x:c r="V193" s="28"/>
      <x:c r="W193" s="28"/>
      <x:c r="X193" s="34"/>
      <x:c r="Y193" s="28"/>
      <x:c r="Z193" s="28"/>
      <x:c r="AA193" s="26" t="n">
        <x:f>IF(OR($B$5="",$E$5="",$H$5=""),0,IF(AND(A193=$B$5,ISNUMBER(H193),H193&gt;=$E$5,H193&lt;$H$5+1),1,0))</x:f>
        <x:v>0</x:v>
      </x:c>
      <x:c r="AB193" s="26" t="n">
        <x:f>IF(AND(AA193=1,C193&lt;&gt;"",D193&lt;&gt;"複数案件共通"),IF(COUNTIFS($C$19:C193,C193,$AA$19:AA193,1,$D$19:D193,"&lt;&gt;複数案件共通")=1,1,0),0)</x:f>
        <x:v>0</x:v>
      </x:c>
      <x:c r="AC193" s="26" t="n">
        <x:f>IF(AND(AA193=1,U193&lt;&gt;"",OR(V193="受電",V193="発信")),IF(COUNTIFS($U$19:U193,U193,$AA$19:AA193,1,$V$19:V193,"受電")+COUNTIFS($U$19:U193,U193,$AA$19:AA193,1,$V$19:V193,"発信")=1,1,0),0)</x:f>
        <x:v>0</x:v>
      </x:c>
      <x:c r="AD193" s="26" t="n">
        <x:f>IF(AND(AA193=1,ISNUMBER(K193)),1,0)</x:f>
        <x:v>0</x:v>
      </x:c>
    </x:row>
    <x:row r="194" ht="24" customHeight="1">
      <x:c r="A194" s="28"/>
      <x:c r="B194" s="28"/>
      <x:c r="C194" s="28"/>
      <x:c r="D194" s="28"/>
      <x:c r="E194" s="28"/>
      <x:c r="F194" s="28"/>
      <x:c r="G194" s="34"/>
      <x:c r="H194" s="34"/>
      <x:c r="I194" s="28"/>
      <x:c r="J194" s="28"/>
      <x:c r="K194" s="31"/>
      <x:c r="L194" s="28"/>
      <x:c r="M194" s="34"/>
      <x:c r="N194" s="34"/>
      <x:c r="O194" s="28"/>
      <x:c r="P194" s="28"/>
      <x:c r="Q194" s="34"/>
      <x:c r="R194" s="28"/>
      <x:c r="S194" s="28"/>
      <x:c r="T194" s="28"/>
      <x:c r="U194" s="28"/>
      <x:c r="V194" s="28"/>
      <x:c r="W194" s="28"/>
      <x:c r="X194" s="34"/>
      <x:c r="Y194" s="28"/>
      <x:c r="Z194" s="28"/>
      <x:c r="AA194" s="26" t="n">
        <x:f>IF(OR($B$5="",$E$5="",$H$5=""),0,IF(AND(A194=$B$5,ISNUMBER(H194),H194&gt;=$E$5,H194&lt;$H$5+1),1,0))</x:f>
        <x:v>0</x:v>
      </x:c>
      <x:c r="AB194" s="26" t="n">
        <x:f>IF(AND(AA194=1,C194&lt;&gt;"",D194&lt;&gt;"複数案件共通"),IF(COUNTIFS($C$19:C194,C194,$AA$19:AA194,1,$D$19:D194,"&lt;&gt;複数案件共通")=1,1,0),0)</x:f>
        <x:v>0</x:v>
      </x:c>
      <x:c r="AC194" s="26" t="n">
        <x:f>IF(AND(AA194=1,U194&lt;&gt;"",OR(V194="受電",V194="発信")),IF(COUNTIFS($U$19:U194,U194,$AA$19:AA194,1,$V$19:V194,"受電")+COUNTIFS($U$19:U194,U194,$AA$19:AA194,1,$V$19:V194,"発信")=1,1,0),0)</x:f>
        <x:v>0</x:v>
      </x:c>
      <x:c r="AD194" s="26" t="n">
        <x:f>IF(AND(AA194=1,ISNUMBER(K194)),1,0)</x:f>
        <x:v>0</x:v>
      </x:c>
    </x:row>
    <x:row r="195" ht="24" customHeight="1">
      <x:c r="A195" s="28"/>
      <x:c r="B195" s="28"/>
      <x:c r="C195" s="28"/>
      <x:c r="D195" s="28"/>
      <x:c r="E195" s="28"/>
      <x:c r="F195" s="28"/>
      <x:c r="G195" s="34"/>
      <x:c r="H195" s="34"/>
      <x:c r="I195" s="28"/>
      <x:c r="J195" s="28"/>
      <x:c r="K195" s="31"/>
      <x:c r="L195" s="28"/>
      <x:c r="M195" s="34"/>
      <x:c r="N195" s="34"/>
      <x:c r="O195" s="28"/>
      <x:c r="P195" s="28"/>
      <x:c r="Q195" s="34"/>
      <x:c r="R195" s="28"/>
      <x:c r="S195" s="28"/>
      <x:c r="T195" s="28"/>
      <x:c r="U195" s="28"/>
      <x:c r="V195" s="28"/>
      <x:c r="W195" s="28"/>
      <x:c r="X195" s="34"/>
      <x:c r="Y195" s="28"/>
      <x:c r="Z195" s="28"/>
      <x:c r="AA195" s="26" t="n">
        <x:f>IF(OR($B$5="",$E$5="",$H$5=""),0,IF(AND(A195=$B$5,ISNUMBER(H195),H195&gt;=$E$5,H195&lt;$H$5+1),1,0))</x:f>
        <x:v>0</x:v>
      </x:c>
      <x:c r="AB195" s="26" t="n">
        <x:f>IF(AND(AA195=1,C195&lt;&gt;"",D195&lt;&gt;"複数案件共通"),IF(COUNTIFS($C$19:C195,C195,$AA$19:AA195,1,$D$19:D195,"&lt;&gt;複数案件共通")=1,1,0),0)</x:f>
        <x:v>0</x:v>
      </x:c>
      <x:c r="AC195" s="26" t="n">
        <x:f>IF(AND(AA195=1,U195&lt;&gt;"",OR(V195="受電",V195="発信")),IF(COUNTIFS($U$19:U195,U195,$AA$19:AA195,1,$V$19:V195,"受電")+COUNTIFS($U$19:U195,U195,$AA$19:AA195,1,$V$19:V195,"発信")=1,1,0),0)</x:f>
        <x:v>0</x:v>
      </x:c>
      <x:c r="AD195" s="26" t="n">
        <x:f>IF(AND(AA195=1,ISNUMBER(K195)),1,0)</x:f>
        <x:v>0</x:v>
      </x:c>
    </x:row>
    <x:row r="196" ht="24" customHeight="1">
      <x:c r="A196" s="28"/>
      <x:c r="B196" s="28"/>
      <x:c r="C196" s="28"/>
      <x:c r="D196" s="28"/>
      <x:c r="E196" s="28"/>
      <x:c r="F196" s="28"/>
      <x:c r="G196" s="34"/>
      <x:c r="H196" s="34"/>
      <x:c r="I196" s="28"/>
      <x:c r="J196" s="28"/>
      <x:c r="K196" s="31"/>
      <x:c r="L196" s="28"/>
      <x:c r="M196" s="34"/>
      <x:c r="N196" s="34"/>
      <x:c r="O196" s="28"/>
      <x:c r="P196" s="28"/>
      <x:c r="Q196" s="34"/>
      <x:c r="R196" s="28"/>
      <x:c r="S196" s="28"/>
      <x:c r="T196" s="28"/>
      <x:c r="U196" s="28"/>
      <x:c r="V196" s="28"/>
      <x:c r="W196" s="28"/>
      <x:c r="X196" s="34"/>
      <x:c r="Y196" s="28"/>
      <x:c r="Z196" s="28"/>
      <x:c r="AA196" s="26" t="n">
        <x:f>IF(OR($B$5="",$E$5="",$H$5=""),0,IF(AND(A196=$B$5,ISNUMBER(H196),H196&gt;=$E$5,H196&lt;$H$5+1),1,0))</x:f>
        <x:v>0</x:v>
      </x:c>
      <x:c r="AB196" s="26" t="n">
        <x:f>IF(AND(AA196=1,C196&lt;&gt;"",D196&lt;&gt;"複数案件共通"),IF(COUNTIFS($C$19:C196,C196,$AA$19:AA196,1,$D$19:D196,"&lt;&gt;複数案件共通")=1,1,0),0)</x:f>
        <x:v>0</x:v>
      </x:c>
      <x:c r="AC196" s="26" t="n">
        <x:f>IF(AND(AA196=1,U196&lt;&gt;"",OR(V196="受電",V196="発信")),IF(COUNTIFS($U$19:U196,U196,$AA$19:AA196,1,$V$19:V196,"受電")+COUNTIFS($U$19:U196,U196,$AA$19:AA196,1,$V$19:V196,"発信")=1,1,0),0)</x:f>
        <x:v>0</x:v>
      </x:c>
      <x:c r="AD196" s="26" t="n">
        <x:f>IF(AND(AA196=1,ISNUMBER(K196)),1,0)</x:f>
        <x:v>0</x:v>
      </x:c>
    </x:row>
    <x:row r="197" ht="24" customHeight="1">
      <x:c r="A197" s="28"/>
      <x:c r="B197" s="28"/>
      <x:c r="C197" s="28"/>
      <x:c r="D197" s="28"/>
      <x:c r="E197" s="28"/>
      <x:c r="F197" s="28"/>
      <x:c r="G197" s="34"/>
      <x:c r="H197" s="34"/>
      <x:c r="I197" s="28"/>
      <x:c r="J197" s="28"/>
      <x:c r="K197" s="31"/>
      <x:c r="L197" s="28"/>
      <x:c r="M197" s="34"/>
      <x:c r="N197" s="34"/>
      <x:c r="O197" s="28"/>
      <x:c r="P197" s="28"/>
      <x:c r="Q197" s="34"/>
      <x:c r="R197" s="28"/>
      <x:c r="S197" s="28"/>
      <x:c r="T197" s="28"/>
      <x:c r="U197" s="28"/>
      <x:c r="V197" s="28"/>
      <x:c r="W197" s="28"/>
      <x:c r="X197" s="34"/>
      <x:c r="Y197" s="28"/>
      <x:c r="Z197" s="28"/>
      <x:c r="AA197" s="26" t="n">
        <x:f>IF(OR($B$5="",$E$5="",$H$5=""),0,IF(AND(A197=$B$5,ISNUMBER(H197),H197&gt;=$E$5,H197&lt;$H$5+1),1,0))</x:f>
        <x:v>0</x:v>
      </x:c>
      <x:c r="AB197" s="26" t="n">
        <x:f>IF(AND(AA197=1,C197&lt;&gt;"",D197&lt;&gt;"複数案件共通"),IF(COUNTIFS($C$19:C197,C197,$AA$19:AA197,1,$D$19:D197,"&lt;&gt;複数案件共通")=1,1,0),0)</x:f>
        <x:v>0</x:v>
      </x:c>
      <x:c r="AC197" s="26" t="n">
        <x:f>IF(AND(AA197=1,U197&lt;&gt;"",OR(V197="受電",V197="発信")),IF(COUNTIFS($U$19:U197,U197,$AA$19:AA197,1,$V$19:V197,"受電")+COUNTIFS($U$19:U197,U197,$AA$19:AA197,1,$V$19:V197,"発信")=1,1,0),0)</x:f>
        <x:v>0</x:v>
      </x:c>
      <x:c r="AD197" s="26" t="n">
        <x:f>IF(AND(AA197=1,ISNUMBER(K197)),1,0)</x:f>
        <x:v>0</x:v>
      </x:c>
    </x:row>
    <x:row r="198" ht="24" customHeight="1">
      <x:c r="A198" s="28"/>
      <x:c r="B198" s="28"/>
      <x:c r="C198" s="28"/>
      <x:c r="D198" s="28"/>
      <x:c r="E198" s="28"/>
      <x:c r="F198" s="28"/>
      <x:c r="G198" s="34"/>
      <x:c r="H198" s="34"/>
      <x:c r="I198" s="28"/>
      <x:c r="J198" s="28"/>
      <x:c r="K198" s="31"/>
      <x:c r="L198" s="28"/>
      <x:c r="M198" s="34"/>
      <x:c r="N198" s="34"/>
      <x:c r="O198" s="28"/>
      <x:c r="P198" s="28"/>
      <x:c r="Q198" s="34"/>
      <x:c r="R198" s="28"/>
      <x:c r="S198" s="28"/>
      <x:c r="T198" s="28"/>
      <x:c r="U198" s="28"/>
      <x:c r="V198" s="28"/>
      <x:c r="W198" s="28"/>
      <x:c r="X198" s="34"/>
      <x:c r="Y198" s="28"/>
      <x:c r="Z198" s="28"/>
      <x:c r="AA198" s="26" t="n">
        <x:f>IF(OR($B$5="",$E$5="",$H$5=""),0,IF(AND(A198=$B$5,ISNUMBER(H198),H198&gt;=$E$5,H198&lt;$H$5+1),1,0))</x:f>
        <x:v>0</x:v>
      </x:c>
      <x:c r="AB198" s="26" t="n">
        <x:f>IF(AND(AA198=1,C198&lt;&gt;"",D198&lt;&gt;"複数案件共通"),IF(COUNTIFS($C$19:C198,C198,$AA$19:AA198,1,$D$19:D198,"&lt;&gt;複数案件共通")=1,1,0),0)</x:f>
        <x:v>0</x:v>
      </x:c>
      <x:c r="AC198" s="26" t="n">
        <x:f>IF(AND(AA198=1,U198&lt;&gt;"",OR(V198="受電",V198="発信")),IF(COUNTIFS($U$19:U198,U198,$AA$19:AA198,1,$V$19:V198,"受電")+COUNTIFS($U$19:U198,U198,$AA$19:AA198,1,$V$19:V198,"発信")=1,1,0),0)</x:f>
        <x:v>0</x:v>
      </x:c>
      <x:c r="AD198" s="26" t="n">
        <x:f>IF(AND(AA198=1,ISNUMBER(K198)),1,0)</x:f>
        <x:v>0</x:v>
      </x:c>
    </x:row>
    <x:row r="199" ht="24" customHeight="1">
      <x:c r="A199" s="28"/>
      <x:c r="B199" s="28"/>
      <x:c r="C199" s="28"/>
      <x:c r="D199" s="28"/>
      <x:c r="E199" s="28"/>
      <x:c r="F199" s="28"/>
      <x:c r="G199" s="34"/>
      <x:c r="H199" s="34"/>
      <x:c r="I199" s="28"/>
      <x:c r="J199" s="28"/>
      <x:c r="K199" s="31"/>
      <x:c r="L199" s="28"/>
      <x:c r="M199" s="34"/>
      <x:c r="N199" s="34"/>
      <x:c r="O199" s="28"/>
      <x:c r="P199" s="28"/>
      <x:c r="Q199" s="34"/>
      <x:c r="R199" s="28"/>
      <x:c r="S199" s="28"/>
      <x:c r="T199" s="28"/>
      <x:c r="U199" s="28"/>
      <x:c r="V199" s="28"/>
      <x:c r="W199" s="28"/>
      <x:c r="X199" s="34"/>
      <x:c r="Y199" s="28"/>
      <x:c r="Z199" s="28"/>
      <x:c r="AA199" s="26" t="n">
        <x:f>IF(OR($B$5="",$E$5="",$H$5=""),0,IF(AND(A199=$B$5,ISNUMBER(H199),H199&gt;=$E$5,H199&lt;$H$5+1),1,0))</x:f>
        <x:v>0</x:v>
      </x:c>
      <x:c r="AB199" s="26" t="n">
        <x:f>IF(AND(AA199=1,C199&lt;&gt;"",D199&lt;&gt;"複数案件共通"),IF(COUNTIFS($C$19:C199,C199,$AA$19:AA199,1,$D$19:D199,"&lt;&gt;複数案件共通")=1,1,0),0)</x:f>
        <x:v>0</x:v>
      </x:c>
      <x:c r="AC199" s="26" t="n">
        <x:f>IF(AND(AA199=1,U199&lt;&gt;"",OR(V199="受電",V199="発信")),IF(COUNTIFS($U$19:U199,U199,$AA$19:AA199,1,$V$19:V199,"受電")+COUNTIFS($U$19:U199,U199,$AA$19:AA199,1,$V$19:V199,"発信")=1,1,0),0)</x:f>
        <x:v>0</x:v>
      </x:c>
      <x:c r="AD199" s="26" t="n">
        <x:f>IF(AND(AA199=1,ISNUMBER(K199)),1,0)</x:f>
        <x:v>0</x:v>
      </x:c>
    </x:row>
    <x:row r="200" ht="24" customHeight="1">
      <x:c r="A200" s="28"/>
      <x:c r="B200" s="28"/>
      <x:c r="C200" s="28"/>
      <x:c r="D200" s="28"/>
      <x:c r="E200" s="28"/>
      <x:c r="F200" s="28"/>
      <x:c r="G200" s="34"/>
      <x:c r="H200" s="34"/>
      <x:c r="I200" s="28"/>
      <x:c r="J200" s="28"/>
      <x:c r="K200" s="31"/>
      <x:c r="L200" s="28"/>
      <x:c r="M200" s="34"/>
      <x:c r="N200" s="34"/>
      <x:c r="O200" s="28"/>
      <x:c r="P200" s="28"/>
      <x:c r="Q200" s="34"/>
      <x:c r="R200" s="28"/>
      <x:c r="S200" s="28"/>
      <x:c r="T200" s="28"/>
      <x:c r="U200" s="28"/>
      <x:c r="V200" s="28"/>
      <x:c r="W200" s="28"/>
      <x:c r="X200" s="34"/>
      <x:c r="Y200" s="28"/>
      <x:c r="Z200" s="28"/>
      <x:c r="AA200" s="26" t="n">
        <x:f>IF(OR($B$5="",$E$5="",$H$5=""),0,IF(AND(A200=$B$5,ISNUMBER(H200),H200&gt;=$E$5,H200&lt;$H$5+1),1,0))</x:f>
        <x:v>0</x:v>
      </x:c>
      <x:c r="AB200" s="26" t="n">
        <x:f>IF(AND(AA200=1,C200&lt;&gt;"",D200&lt;&gt;"複数案件共通"),IF(COUNTIFS($C$19:C200,C200,$AA$19:AA200,1,$D$19:D200,"&lt;&gt;複数案件共通")=1,1,0),0)</x:f>
        <x:v>0</x:v>
      </x:c>
      <x:c r="AC200" s="26" t="n">
        <x:f>IF(AND(AA200=1,U200&lt;&gt;"",OR(V200="受電",V200="発信")),IF(COUNTIFS($U$19:U200,U200,$AA$19:AA200,1,$V$19:V200,"受電")+COUNTIFS($U$19:U200,U200,$AA$19:AA200,1,$V$19:V200,"発信")=1,1,0),0)</x:f>
        <x:v>0</x:v>
      </x:c>
      <x:c r="AD200" s="26" t="n">
        <x:f>IF(AND(AA200=1,ISNUMBER(K200)),1,0)</x:f>
        <x:v>0</x:v>
      </x:c>
    </x:row>
    <x:row r="201" ht="24" customHeight="1">
      <x:c r="A201" s="28"/>
      <x:c r="B201" s="28"/>
      <x:c r="C201" s="28"/>
      <x:c r="D201" s="28"/>
      <x:c r="E201" s="28"/>
      <x:c r="F201" s="28"/>
      <x:c r="G201" s="34"/>
      <x:c r="H201" s="34"/>
      <x:c r="I201" s="28"/>
      <x:c r="J201" s="28"/>
      <x:c r="K201" s="31"/>
      <x:c r="L201" s="28"/>
      <x:c r="M201" s="34"/>
      <x:c r="N201" s="34"/>
      <x:c r="O201" s="28"/>
      <x:c r="P201" s="28"/>
      <x:c r="Q201" s="34"/>
      <x:c r="R201" s="28"/>
      <x:c r="S201" s="28"/>
      <x:c r="T201" s="28"/>
      <x:c r="U201" s="28"/>
      <x:c r="V201" s="28"/>
      <x:c r="W201" s="28"/>
      <x:c r="X201" s="34"/>
      <x:c r="Y201" s="28"/>
      <x:c r="Z201" s="28"/>
      <x:c r="AA201" s="26" t="n">
        <x:f>IF(OR($B$5="",$E$5="",$H$5=""),0,IF(AND(A201=$B$5,ISNUMBER(H201),H201&gt;=$E$5,H201&lt;$H$5+1),1,0))</x:f>
        <x:v>0</x:v>
      </x:c>
      <x:c r="AB201" s="26" t="n">
        <x:f>IF(AND(AA201=1,C201&lt;&gt;"",D201&lt;&gt;"複数案件共通"),IF(COUNTIFS($C$19:C201,C201,$AA$19:AA201,1,$D$19:D201,"&lt;&gt;複数案件共通")=1,1,0),0)</x:f>
        <x:v>0</x:v>
      </x:c>
      <x:c r="AC201" s="26" t="n">
        <x:f>IF(AND(AA201=1,U201&lt;&gt;"",OR(V201="受電",V201="発信")),IF(COUNTIFS($U$19:U201,U201,$AA$19:AA201,1,$V$19:V201,"受電")+COUNTIFS($U$19:U201,U201,$AA$19:AA201,1,$V$19:V201,"発信")=1,1,0),0)</x:f>
        <x:v>0</x:v>
      </x:c>
      <x:c r="AD201" s="26" t="n">
        <x:f>IF(AND(AA201=1,ISNUMBER(K201)),1,0)</x:f>
        <x:v>0</x:v>
      </x:c>
    </x:row>
    <x:row r="202" ht="24" customHeight="1">
      <x:c r="A202" s="28"/>
      <x:c r="B202" s="28"/>
      <x:c r="C202" s="28"/>
      <x:c r="D202" s="28"/>
      <x:c r="E202" s="28"/>
      <x:c r="F202" s="28"/>
      <x:c r="G202" s="34"/>
      <x:c r="H202" s="34"/>
      <x:c r="I202" s="28"/>
      <x:c r="J202" s="28"/>
      <x:c r="K202" s="31"/>
      <x:c r="L202" s="28"/>
      <x:c r="M202" s="34"/>
      <x:c r="N202" s="34"/>
      <x:c r="O202" s="28"/>
      <x:c r="P202" s="28"/>
      <x:c r="Q202" s="34"/>
      <x:c r="R202" s="28"/>
      <x:c r="S202" s="28"/>
      <x:c r="T202" s="28"/>
      <x:c r="U202" s="28"/>
      <x:c r="V202" s="28"/>
      <x:c r="W202" s="28"/>
      <x:c r="X202" s="34"/>
      <x:c r="Y202" s="28"/>
      <x:c r="Z202" s="28"/>
      <x:c r="AA202" s="26" t="n">
        <x:f>IF(OR($B$5="",$E$5="",$H$5=""),0,IF(AND(A202=$B$5,ISNUMBER(H202),H202&gt;=$E$5,H202&lt;$H$5+1),1,0))</x:f>
        <x:v>0</x:v>
      </x:c>
      <x:c r="AB202" s="26" t="n">
        <x:f>IF(AND(AA202=1,C202&lt;&gt;"",D202&lt;&gt;"複数案件共通"),IF(COUNTIFS($C$19:C202,C202,$AA$19:AA202,1,$D$19:D202,"&lt;&gt;複数案件共通")=1,1,0),0)</x:f>
        <x:v>0</x:v>
      </x:c>
      <x:c r="AC202" s="26" t="n">
        <x:f>IF(AND(AA202=1,U202&lt;&gt;"",OR(V202="受電",V202="発信")),IF(COUNTIFS($U$19:U202,U202,$AA$19:AA202,1,$V$19:V202,"受電")+COUNTIFS($U$19:U202,U202,$AA$19:AA202,1,$V$19:V202,"発信")=1,1,0),0)</x:f>
        <x:v>0</x:v>
      </x:c>
      <x:c r="AD202" s="26" t="n">
        <x:f>IF(AND(AA202=1,ISNUMBER(K202)),1,0)</x:f>
        <x:v>0</x:v>
      </x:c>
    </x:row>
    <x:row r="203" ht="24" customHeight="1">
      <x:c r="A203" s="28"/>
      <x:c r="B203" s="28"/>
      <x:c r="C203" s="28"/>
      <x:c r="D203" s="28"/>
      <x:c r="E203" s="28"/>
      <x:c r="F203" s="28"/>
      <x:c r="G203" s="34"/>
      <x:c r="H203" s="34"/>
      <x:c r="I203" s="28"/>
      <x:c r="J203" s="28"/>
      <x:c r="K203" s="31"/>
      <x:c r="L203" s="28"/>
      <x:c r="M203" s="34"/>
      <x:c r="N203" s="34"/>
      <x:c r="O203" s="28"/>
      <x:c r="P203" s="28"/>
      <x:c r="Q203" s="34"/>
      <x:c r="R203" s="28"/>
      <x:c r="S203" s="28"/>
      <x:c r="T203" s="28"/>
      <x:c r="U203" s="28"/>
      <x:c r="V203" s="28"/>
      <x:c r="W203" s="28"/>
      <x:c r="X203" s="34"/>
      <x:c r="Y203" s="28"/>
      <x:c r="Z203" s="28"/>
      <x:c r="AA203" s="26" t="n">
        <x:f>IF(OR($B$5="",$E$5="",$H$5=""),0,IF(AND(A203=$B$5,ISNUMBER(H203),H203&gt;=$E$5,H203&lt;$H$5+1),1,0))</x:f>
        <x:v>0</x:v>
      </x:c>
      <x:c r="AB203" s="26" t="n">
        <x:f>IF(AND(AA203=1,C203&lt;&gt;"",D203&lt;&gt;"複数案件共通"),IF(COUNTIFS($C$19:C203,C203,$AA$19:AA203,1,$D$19:D203,"&lt;&gt;複数案件共通")=1,1,0),0)</x:f>
        <x:v>0</x:v>
      </x:c>
      <x:c r="AC203" s="26" t="n">
        <x:f>IF(AND(AA203=1,U203&lt;&gt;"",OR(V203="受電",V203="発信")),IF(COUNTIFS($U$19:U203,U203,$AA$19:AA203,1,$V$19:V203,"受電")+COUNTIFS($U$19:U203,U203,$AA$19:AA203,1,$V$19:V203,"発信")=1,1,0),0)</x:f>
        <x:v>0</x:v>
      </x:c>
      <x:c r="AD203" s="26" t="n">
        <x:f>IF(AND(AA203=1,ISNUMBER(K203)),1,0)</x:f>
        <x:v>0</x:v>
      </x:c>
    </x:row>
    <x:row r="204" ht="24" customHeight="1">
      <x:c r="A204" s="28"/>
      <x:c r="B204" s="28"/>
      <x:c r="C204" s="28"/>
      <x:c r="D204" s="28"/>
      <x:c r="E204" s="28"/>
      <x:c r="F204" s="28"/>
      <x:c r="G204" s="34"/>
      <x:c r="H204" s="34"/>
      <x:c r="I204" s="28"/>
      <x:c r="J204" s="28"/>
      <x:c r="K204" s="31"/>
      <x:c r="L204" s="28"/>
      <x:c r="M204" s="34"/>
      <x:c r="N204" s="34"/>
      <x:c r="O204" s="28"/>
      <x:c r="P204" s="28"/>
      <x:c r="Q204" s="34"/>
      <x:c r="R204" s="28"/>
      <x:c r="S204" s="28"/>
      <x:c r="T204" s="28"/>
      <x:c r="U204" s="28"/>
      <x:c r="V204" s="28"/>
      <x:c r="W204" s="28"/>
      <x:c r="X204" s="34"/>
      <x:c r="Y204" s="28"/>
      <x:c r="Z204" s="28"/>
      <x:c r="AA204" s="26" t="n">
        <x:f>IF(OR($B$5="",$E$5="",$H$5=""),0,IF(AND(A204=$B$5,ISNUMBER(H204),H204&gt;=$E$5,H204&lt;$H$5+1),1,0))</x:f>
        <x:v>0</x:v>
      </x:c>
      <x:c r="AB204" s="26" t="n">
        <x:f>IF(AND(AA204=1,C204&lt;&gt;"",D204&lt;&gt;"複数案件共通"),IF(COUNTIFS($C$19:C204,C204,$AA$19:AA204,1,$D$19:D204,"&lt;&gt;複数案件共通")=1,1,0),0)</x:f>
        <x:v>0</x:v>
      </x:c>
      <x:c r="AC204" s="26" t="n">
        <x:f>IF(AND(AA204=1,U204&lt;&gt;"",OR(V204="受電",V204="発信")),IF(COUNTIFS($U$19:U204,U204,$AA$19:AA204,1,$V$19:V204,"受電")+COUNTIFS($U$19:U204,U204,$AA$19:AA204,1,$V$19:V204,"発信")=1,1,0),0)</x:f>
        <x:v>0</x:v>
      </x:c>
      <x:c r="AD204" s="26" t="n">
        <x:f>IF(AND(AA204=1,ISNUMBER(K204)),1,0)</x:f>
        <x:v>0</x:v>
      </x:c>
    </x:row>
    <x:row r="205" ht="24" customHeight="1">
      <x:c r="A205" s="28"/>
      <x:c r="B205" s="28"/>
      <x:c r="C205" s="28"/>
      <x:c r="D205" s="28"/>
      <x:c r="E205" s="28"/>
      <x:c r="F205" s="28"/>
      <x:c r="G205" s="34"/>
      <x:c r="H205" s="34"/>
      <x:c r="I205" s="28"/>
      <x:c r="J205" s="28"/>
      <x:c r="K205" s="31"/>
      <x:c r="L205" s="28"/>
      <x:c r="M205" s="34"/>
      <x:c r="N205" s="34"/>
      <x:c r="O205" s="28"/>
      <x:c r="P205" s="28"/>
      <x:c r="Q205" s="34"/>
      <x:c r="R205" s="28"/>
      <x:c r="S205" s="28"/>
      <x:c r="T205" s="28"/>
      <x:c r="U205" s="28"/>
      <x:c r="V205" s="28"/>
      <x:c r="W205" s="28"/>
      <x:c r="X205" s="34"/>
      <x:c r="Y205" s="28"/>
      <x:c r="Z205" s="28"/>
      <x:c r="AA205" s="26" t="n">
        <x:f>IF(OR($B$5="",$E$5="",$H$5=""),0,IF(AND(A205=$B$5,ISNUMBER(H205),H205&gt;=$E$5,H205&lt;$H$5+1),1,0))</x:f>
        <x:v>0</x:v>
      </x:c>
      <x:c r="AB205" s="26" t="n">
        <x:f>IF(AND(AA205=1,C205&lt;&gt;"",D205&lt;&gt;"複数案件共通"),IF(COUNTIFS($C$19:C205,C205,$AA$19:AA205,1,$D$19:D205,"&lt;&gt;複数案件共通")=1,1,0),0)</x:f>
        <x:v>0</x:v>
      </x:c>
      <x:c r="AC205" s="26" t="n">
        <x:f>IF(AND(AA205=1,U205&lt;&gt;"",OR(V205="受電",V205="発信")),IF(COUNTIFS($U$19:U205,U205,$AA$19:AA205,1,$V$19:V205,"受電")+COUNTIFS($U$19:U205,U205,$AA$19:AA205,1,$V$19:V205,"発信")=1,1,0),0)</x:f>
        <x:v>0</x:v>
      </x:c>
      <x:c r="AD205" s="26" t="n">
        <x:f>IF(AND(AA205=1,ISNUMBER(K205)),1,0)</x:f>
        <x:v>0</x:v>
      </x:c>
    </x:row>
    <x:row r="206" ht="24" customHeight="1">
      <x:c r="A206" s="28"/>
      <x:c r="B206" s="28"/>
      <x:c r="C206" s="28"/>
      <x:c r="D206" s="28"/>
      <x:c r="E206" s="28"/>
      <x:c r="F206" s="28"/>
      <x:c r="G206" s="34"/>
      <x:c r="H206" s="34"/>
      <x:c r="I206" s="28"/>
      <x:c r="J206" s="28"/>
      <x:c r="K206" s="31"/>
      <x:c r="L206" s="28"/>
      <x:c r="M206" s="34"/>
      <x:c r="N206" s="34"/>
      <x:c r="O206" s="28"/>
      <x:c r="P206" s="28"/>
      <x:c r="Q206" s="34"/>
      <x:c r="R206" s="28"/>
      <x:c r="S206" s="28"/>
      <x:c r="T206" s="28"/>
      <x:c r="U206" s="28"/>
      <x:c r="V206" s="28"/>
      <x:c r="W206" s="28"/>
      <x:c r="X206" s="34"/>
      <x:c r="Y206" s="28"/>
      <x:c r="Z206" s="28"/>
      <x:c r="AA206" s="26" t="n">
        <x:f>IF(OR($B$5="",$E$5="",$H$5=""),0,IF(AND(A206=$B$5,ISNUMBER(H206),H206&gt;=$E$5,H206&lt;$H$5+1),1,0))</x:f>
        <x:v>0</x:v>
      </x:c>
      <x:c r="AB206" s="26" t="n">
        <x:f>IF(AND(AA206=1,C206&lt;&gt;"",D206&lt;&gt;"複数案件共通"),IF(COUNTIFS($C$19:C206,C206,$AA$19:AA206,1,$D$19:D206,"&lt;&gt;複数案件共通")=1,1,0),0)</x:f>
        <x:v>0</x:v>
      </x:c>
      <x:c r="AC206" s="26" t="n">
        <x:f>IF(AND(AA206=1,U206&lt;&gt;"",OR(V206="受電",V206="発信")),IF(COUNTIFS($U$19:U206,U206,$AA$19:AA206,1,$V$19:V206,"受電")+COUNTIFS($U$19:U206,U206,$AA$19:AA206,1,$V$19:V206,"発信")=1,1,0),0)</x:f>
        <x:v>0</x:v>
      </x:c>
      <x:c r="AD206" s="26" t="n">
        <x:f>IF(AND(AA206=1,ISNUMBER(K206)),1,0)</x:f>
        <x:v>0</x:v>
      </x:c>
    </x:row>
    <x:row r="207" ht="24" customHeight="1">
      <x:c r="A207" s="28"/>
      <x:c r="B207" s="28"/>
      <x:c r="C207" s="28"/>
      <x:c r="D207" s="28"/>
      <x:c r="E207" s="28"/>
      <x:c r="F207" s="28"/>
      <x:c r="G207" s="34"/>
      <x:c r="H207" s="34"/>
      <x:c r="I207" s="28"/>
      <x:c r="J207" s="28"/>
      <x:c r="K207" s="31"/>
      <x:c r="L207" s="28"/>
      <x:c r="M207" s="34"/>
      <x:c r="N207" s="34"/>
      <x:c r="O207" s="28"/>
      <x:c r="P207" s="28"/>
      <x:c r="Q207" s="34"/>
      <x:c r="R207" s="28"/>
      <x:c r="S207" s="28"/>
      <x:c r="T207" s="28"/>
      <x:c r="U207" s="28"/>
      <x:c r="V207" s="28"/>
      <x:c r="W207" s="28"/>
      <x:c r="X207" s="34"/>
      <x:c r="Y207" s="28"/>
      <x:c r="Z207" s="28"/>
      <x:c r="AA207" s="26" t="n">
        <x:f>IF(OR($B$5="",$E$5="",$H$5=""),0,IF(AND(A207=$B$5,ISNUMBER(H207),H207&gt;=$E$5,H207&lt;$H$5+1),1,0))</x:f>
        <x:v>0</x:v>
      </x:c>
      <x:c r="AB207" s="26" t="n">
        <x:f>IF(AND(AA207=1,C207&lt;&gt;"",D207&lt;&gt;"複数案件共通"),IF(COUNTIFS($C$19:C207,C207,$AA$19:AA207,1,$D$19:D207,"&lt;&gt;複数案件共通")=1,1,0),0)</x:f>
        <x:v>0</x:v>
      </x:c>
      <x:c r="AC207" s="26" t="n">
        <x:f>IF(AND(AA207=1,U207&lt;&gt;"",OR(V207="受電",V207="発信")),IF(COUNTIFS($U$19:U207,U207,$AA$19:AA207,1,$V$19:V207,"受電")+COUNTIFS($U$19:U207,U207,$AA$19:AA207,1,$V$19:V207,"発信")=1,1,0),0)</x:f>
        <x:v>0</x:v>
      </x:c>
      <x:c r="AD207" s="26" t="n">
        <x:f>IF(AND(AA207=1,ISNUMBER(K207)),1,0)</x:f>
        <x:v>0</x:v>
      </x:c>
    </x:row>
    <x:row r="208" ht="24" customHeight="1">
      <x:c r="A208" s="28"/>
      <x:c r="B208" s="28"/>
      <x:c r="C208" s="28"/>
      <x:c r="D208" s="28"/>
      <x:c r="E208" s="28"/>
      <x:c r="F208" s="28"/>
      <x:c r="G208" s="34"/>
      <x:c r="H208" s="34"/>
      <x:c r="I208" s="28"/>
      <x:c r="J208" s="28"/>
      <x:c r="K208" s="31"/>
      <x:c r="L208" s="28"/>
      <x:c r="M208" s="34"/>
      <x:c r="N208" s="34"/>
      <x:c r="O208" s="28"/>
      <x:c r="P208" s="28"/>
      <x:c r="Q208" s="34"/>
      <x:c r="R208" s="28"/>
      <x:c r="S208" s="28"/>
      <x:c r="T208" s="28"/>
      <x:c r="U208" s="28"/>
      <x:c r="V208" s="28"/>
      <x:c r="W208" s="28"/>
      <x:c r="X208" s="34"/>
      <x:c r="Y208" s="28"/>
      <x:c r="Z208" s="28"/>
      <x:c r="AA208" s="26" t="n">
        <x:f>IF(OR($B$5="",$E$5="",$H$5=""),0,IF(AND(A208=$B$5,ISNUMBER(H208),H208&gt;=$E$5,H208&lt;$H$5+1),1,0))</x:f>
        <x:v>0</x:v>
      </x:c>
      <x:c r="AB208" s="26" t="n">
        <x:f>IF(AND(AA208=1,C208&lt;&gt;"",D208&lt;&gt;"複数案件共通"),IF(COUNTIFS($C$19:C208,C208,$AA$19:AA208,1,$D$19:D208,"&lt;&gt;複数案件共通")=1,1,0),0)</x:f>
        <x:v>0</x:v>
      </x:c>
      <x:c r="AC208" s="26" t="n">
        <x:f>IF(AND(AA208=1,U208&lt;&gt;"",OR(V208="受電",V208="発信")),IF(COUNTIFS($U$19:U208,U208,$AA$19:AA208,1,$V$19:V208,"受電")+COUNTIFS($U$19:U208,U208,$AA$19:AA208,1,$V$19:V208,"発信")=1,1,0),0)</x:f>
        <x:v>0</x:v>
      </x:c>
      <x:c r="AD208" s="26" t="n">
        <x:f>IF(AND(AA208=1,ISNUMBER(K208)),1,0)</x:f>
        <x:v>0</x:v>
      </x:c>
    </x:row>
    <x:row r="209" ht="24" customHeight="1">
      <x:c r="A209" s="28"/>
      <x:c r="B209" s="28"/>
      <x:c r="C209" s="28"/>
      <x:c r="D209" s="28"/>
      <x:c r="E209" s="28"/>
      <x:c r="F209" s="28"/>
      <x:c r="G209" s="34"/>
      <x:c r="H209" s="34"/>
      <x:c r="I209" s="28"/>
      <x:c r="J209" s="28"/>
      <x:c r="K209" s="31"/>
      <x:c r="L209" s="28"/>
      <x:c r="M209" s="34"/>
      <x:c r="N209" s="34"/>
      <x:c r="O209" s="28"/>
      <x:c r="P209" s="28"/>
      <x:c r="Q209" s="34"/>
      <x:c r="R209" s="28"/>
      <x:c r="S209" s="28"/>
      <x:c r="T209" s="28"/>
      <x:c r="U209" s="28"/>
      <x:c r="V209" s="28"/>
      <x:c r="W209" s="28"/>
      <x:c r="X209" s="34"/>
      <x:c r="Y209" s="28"/>
      <x:c r="Z209" s="28"/>
      <x:c r="AA209" s="26" t="n">
        <x:f>IF(OR($B$5="",$E$5="",$H$5=""),0,IF(AND(A209=$B$5,ISNUMBER(H209),H209&gt;=$E$5,H209&lt;$H$5+1),1,0))</x:f>
        <x:v>0</x:v>
      </x:c>
      <x:c r="AB209" s="26" t="n">
        <x:f>IF(AND(AA209=1,C209&lt;&gt;"",D209&lt;&gt;"複数案件共通"),IF(COUNTIFS($C$19:C209,C209,$AA$19:AA209,1,$D$19:D209,"&lt;&gt;複数案件共通")=1,1,0),0)</x:f>
        <x:v>0</x:v>
      </x:c>
      <x:c r="AC209" s="26" t="n">
        <x:f>IF(AND(AA209=1,U209&lt;&gt;"",OR(V209="受電",V209="発信")),IF(COUNTIFS($U$19:U209,U209,$AA$19:AA209,1,$V$19:V209,"受電")+COUNTIFS($U$19:U209,U209,$AA$19:AA209,1,$V$19:V209,"発信")=1,1,0),0)</x:f>
        <x:v>0</x:v>
      </x:c>
      <x:c r="AD209" s="26" t="n">
        <x:f>IF(AND(AA209=1,ISNUMBER(K209)),1,0)</x:f>
        <x:v>0</x:v>
      </x:c>
    </x:row>
    <x:row r="210" ht="24" customHeight="1">
      <x:c r="A210" s="28"/>
      <x:c r="B210" s="28"/>
      <x:c r="C210" s="28"/>
      <x:c r="D210" s="28"/>
      <x:c r="E210" s="28"/>
      <x:c r="F210" s="28"/>
      <x:c r="G210" s="34"/>
      <x:c r="H210" s="34"/>
      <x:c r="I210" s="28"/>
      <x:c r="J210" s="28"/>
      <x:c r="K210" s="31"/>
      <x:c r="L210" s="28"/>
      <x:c r="M210" s="34"/>
      <x:c r="N210" s="34"/>
      <x:c r="O210" s="28"/>
      <x:c r="P210" s="28"/>
      <x:c r="Q210" s="34"/>
      <x:c r="R210" s="28"/>
      <x:c r="S210" s="28"/>
      <x:c r="T210" s="28"/>
      <x:c r="U210" s="28"/>
      <x:c r="V210" s="28"/>
      <x:c r="W210" s="28"/>
      <x:c r="X210" s="34"/>
      <x:c r="Y210" s="28"/>
      <x:c r="Z210" s="28"/>
      <x:c r="AA210" s="26" t="n">
        <x:f>IF(OR($B$5="",$E$5="",$H$5=""),0,IF(AND(A210=$B$5,ISNUMBER(H210),H210&gt;=$E$5,H210&lt;$H$5+1),1,0))</x:f>
        <x:v>0</x:v>
      </x:c>
      <x:c r="AB210" s="26" t="n">
        <x:f>IF(AND(AA210=1,C210&lt;&gt;"",D210&lt;&gt;"複数案件共通"),IF(COUNTIFS($C$19:C210,C210,$AA$19:AA210,1,$D$19:D210,"&lt;&gt;複数案件共通")=1,1,0),0)</x:f>
        <x:v>0</x:v>
      </x:c>
      <x:c r="AC210" s="26" t="n">
        <x:f>IF(AND(AA210=1,U210&lt;&gt;"",OR(V210="受電",V210="発信")),IF(COUNTIFS($U$19:U210,U210,$AA$19:AA210,1,$V$19:V210,"受電")+COUNTIFS($U$19:U210,U210,$AA$19:AA210,1,$V$19:V210,"発信")=1,1,0),0)</x:f>
        <x:v>0</x:v>
      </x:c>
      <x:c r="AD210" s="26" t="n">
        <x:f>IF(AND(AA210=1,ISNUMBER(K210)),1,0)</x:f>
        <x:v>0</x:v>
      </x:c>
    </x:row>
    <x:row r="211" ht="24" customHeight="1">
      <x:c r="A211" s="28"/>
      <x:c r="B211" s="28"/>
      <x:c r="C211" s="28"/>
      <x:c r="D211" s="28"/>
      <x:c r="E211" s="28"/>
      <x:c r="F211" s="28"/>
      <x:c r="G211" s="34"/>
      <x:c r="H211" s="34"/>
      <x:c r="I211" s="28"/>
      <x:c r="J211" s="28"/>
      <x:c r="K211" s="31"/>
      <x:c r="L211" s="28"/>
      <x:c r="M211" s="34"/>
      <x:c r="N211" s="34"/>
      <x:c r="O211" s="28"/>
      <x:c r="P211" s="28"/>
      <x:c r="Q211" s="34"/>
      <x:c r="R211" s="28"/>
      <x:c r="S211" s="28"/>
      <x:c r="T211" s="28"/>
      <x:c r="U211" s="28"/>
      <x:c r="V211" s="28"/>
      <x:c r="W211" s="28"/>
      <x:c r="X211" s="34"/>
      <x:c r="Y211" s="28"/>
      <x:c r="Z211" s="28"/>
      <x:c r="AA211" s="26" t="n">
        <x:f>IF(OR($B$5="",$E$5="",$H$5=""),0,IF(AND(A211=$B$5,ISNUMBER(H211),H211&gt;=$E$5,H211&lt;$H$5+1),1,0))</x:f>
        <x:v>0</x:v>
      </x:c>
      <x:c r="AB211" s="26" t="n">
        <x:f>IF(AND(AA211=1,C211&lt;&gt;"",D211&lt;&gt;"複数案件共通"),IF(COUNTIFS($C$19:C211,C211,$AA$19:AA211,1,$D$19:D211,"&lt;&gt;複数案件共通")=1,1,0),0)</x:f>
        <x:v>0</x:v>
      </x:c>
      <x:c r="AC211" s="26" t="n">
        <x:f>IF(AND(AA211=1,U211&lt;&gt;"",OR(V211="受電",V211="発信")),IF(COUNTIFS($U$19:U211,U211,$AA$19:AA211,1,$V$19:V211,"受電")+COUNTIFS($U$19:U211,U211,$AA$19:AA211,1,$V$19:V211,"発信")=1,1,0),0)</x:f>
        <x:v>0</x:v>
      </x:c>
      <x:c r="AD211" s="26" t="n">
        <x:f>IF(AND(AA211=1,ISNUMBER(K211)),1,0)</x:f>
        <x:v>0</x:v>
      </x:c>
    </x:row>
    <x:row r="212" ht="24" customHeight="1">
      <x:c r="A212" s="28"/>
      <x:c r="B212" s="28"/>
      <x:c r="C212" s="28"/>
      <x:c r="D212" s="28"/>
      <x:c r="E212" s="28"/>
      <x:c r="F212" s="28"/>
      <x:c r="G212" s="34"/>
      <x:c r="H212" s="34"/>
      <x:c r="I212" s="28"/>
      <x:c r="J212" s="28"/>
      <x:c r="K212" s="31"/>
      <x:c r="L212" s="28"/>
      <x:c r="M212" s="34"/>
      <x:c r="N212" s="34"/>
      <x:c r="O212" s="28"/>
      <x:c r="P212" s="28"/>
      <x:c r="Q212" s="34"/>
      <x:c r="R212" s="28"/>
      <x:c r="S212" s="28"/>
      <x:c r="T212" s="28"/>
      <x:c r="U212" s="28"/>
      <x:c r="V212" s="28"/>
      <x:c r="W212" s="28"/>
      <x:c r="X212" s="34"/>
      <x:c r="Y212" s="28"/>
      <x:c r="Z212" s="28"/>
      <x:c r="AA212" s="26" t="n">
        <x:f>IF(OR($B$5="",$E$5="",$H$5=""),0,IF(AND(A212=$B$5,ISNUMBER(H212),H212&gt;=$E$5,H212&lt;$H$5+1),1,0))</x:f>
        <x:v>0</x:v>
      </x:c>
      <x:c r="AB212" s="26" t="n">
        <x:f>IF(AND(AA212=1,C212&lt;&gt;"",D212&lt;&gt;"複数案件共通"),IF(COUNTIFS($C$19:C212,C212,$AA$19:AA212,1,$D$19:D212,"&lt;&gt;複数案件共通")=1,1,0),0)</x:f>
        <x:v>0</x:v>
      </x:c>
      <x:c r="AC212" s="26" t="n">
        <x:f>IF(AND(AA212=1,U212&lt;&gt;"",OR(V212="受電",V212="発信")),IF(COUNTIFS($U$19:U212,U212,$AA$19:AA212,1,$V$19:V212,"受電")+COUNTIFS($U$19:U212,U212,$AA$19:AA212,1,$V$19:V212,"発信")=1,1,0),0)</x:f>
        <x:v>0</x:v>
      </x:c>
      <x:c r="AD212" s="26" t="n">
        <x:f>IF(AND(AA212=1,ISNUMBER(K212)),1,0)</x:f>
        <x:v>0</x:v>
      </x:c>
    </x:row>
    <x:row r="213" ht="24" customHeight="1">
      <x:c r="A213" s="28"/>
      <x:c r="B213" s="28"/>
      <x:c r="C213" s="28"/>
      <x:c r="D213" s="28"/>
      <x:c r="E213" s="28"/>
      <x:c r="F213" s="28"/>
      <x:c r="G213" s="34"/>
      <x:c r="H213" s="34"/>
      <x:c r="I213" s="28"/>
      <x:c r="J213" s="28"/>
      <x:c r="K213" s="31"/>
      <x:c r="L213" s="28"/>
      <x:c r="M213" s="34"/>
      <x:c r="N213" s="34"/>
      <x:c r="O213" s="28"/>
      <x:c r="P213" s="28"/>
      <x:c r="Q213" s="34"/>
      <x:c r="R213" s="28"/>
      <x:c r="S213" s="28"/>
      <x:c r="T213" s="28"/>
      <x:c r="U213" s="28"/>
      <x:c r="V213" s="28"/>
      <x:c r="W213" s="28"/>
      <x:c r="X213" s="34"/>
      <x:c r="Y213" s="28"/>
      <x:c r="Z213" s="28"/>
      <x:c r="AA213" s="26" t="n">
        <x:f>IF(OR($B$5="",$E$5="",$H$5=""),0,IF(AND(A213=$B$5,ISNUMBER(H213),H213&gt;=$E$5,H213&lt;$H$5+1),1,0))</x:f>
        <x:v>0</x:v>
      </x:c>
      <x:c r="AB213" s="26" t="n">
        <x:f>IF(AND(AA213=1,C213&lt;&gt;"",D213&lt;&gt;"複数案件共通"),IF(COUNTIFS($C$19:C213,C213,$AA$19:AA213,1,$D$19:D213,"&lt;&gt;複数案件共通")=1,1,0),0)</x:f>
        <x:v>0</x:v>
      </x:c>
      <x:c r="AC213" s="26" t="n">
        <x:f>IF(AND(AA213=1,U213&lt;&gt;"",OR(V213="受電",V213="発信")),IF(COUNTIFS($U$19:U213,U213,$AA$19:AA213,1,$V$19:V213,"受電")+COUNTIFS($U$19:U213,U213,$AA$19:AA213,1,$V$19:V213,"発信")=1,1,0),0)</x:f>
        <x:v>0</x:v>
      </x:c>
      <x:c r="AD213" s="26" t="n">
        <x:f>IF(AND(AA213=1,ISNUMBER(K213)),1,0)</x:f>
        <x:v>0</x:v>
      </x:c>
    </x:row>
    <x:row r="214" ht="24" customHeight="1">
      <x:c r="A214" s="28"/>
      <x:c r="B214" s="28"/>
      <x:c r="C214" s="28"/>
      <x:c r="D214" s="28"/>
      <x:c r="E214" s="28"/>
      <x:c r="F214" s="28"/>
      <x:c r="G214" s="34"/>
      <x:c r="H214" s="34"/>
      <x:c r="I214" s="28"/>
      <x:c r="J214" s="28"/>
      <x:c r="K214" s="31"/>
      <x:c r="L214" s="28"/>
      <x:c r="M214" s="34"/>
      <x:c r="N214" s="34"/>
      <x:c r="O214" s="28"/>
      <x:c r="P214" s="28"/>
      <x:c r="Q214" s="34"/>
      <x:c r="R214" s="28"/>
      <x:c r="S214" s="28"/>
      <x:c r="T214" s="28"/>
      <x:c r="U214" s="28"/>
      <x:c r="V214" s="28"/>
      <x:c r="W214" s="28"/>
      <x:c r="X214" s="34"/>
      <x:c r="Y214" s="28"/>
      <x:c r="Z214" s="28"/>
      <x:c r="AA214" s="26" t="n">
        <x:f>IF(OR($B$5="",$E$5="",$H$5=""),0,IF(AND(A214=$B$5,ISNUMBER(H214),H214&gt;=$E$5,H214&lt;$H$5+1),1,0))</x:f>
        <x:v>0</x:v>
      </x:c>
      <x:c r="AB214" s="26" t="n">
        <x:f>IF(AND(AA214=1,C214&lt;&gt;"",D214&lt;&gt;"複数案件共通"),IF(COUNTIFS($C$19:C214,C214,$AA$19:AA214,1,$D$19:D214,"&lt;&gt;複数案件共通")=1,1,0),0)</x:f>
        <x:v>0</x:v>
      </x:c>
      <x:c r="AC214" s="26" t="n">
        <x:f>IF(AND(AA214=1,U214&lt;&gt;"",OR(V214="受電",V214="発信")),IF(COUNTIFS($U$19:U214,U214,$AA$19:AA214,1,$V$19:V214,"受電")+COUNTIFS($U$19:U214,U214,$AA$19:AA214,1,$V$19:V214,"発信")=1,1,0),0)</x:f>
        <x:v>0</x:v>
      </x:c>
      <x:c r="AD214" s="26" t="n">
        <x:f>IF(AND(AA214=1,ISNUMBER(K214)),1,0)</x:f>
        <x:v>0</x:v>
      </x:c>
    </x:row>
    <x:row r="215" ht="24" customHeight="1">
      <x:c r="A215" s="28"/>
      <x:c r="B215" s="28"/>
      <x:c r="C215" s="28"/>
      <x:c r="D215" s="28"/>
      <x:c r="E215" s="28"/>
      <x:c r="F215" s="28"/>
      <x:c r="G215" s="34"/>
      <x:c r="H215" s="34"/>
      <x:c r="I215" s="28"/>
      <x:c r="J215" s="28"/>
      <x:c r="K215" s="31"/>
      <x:c r="L215" s="28"/>
      <x:c r="M215" s="34"/>
      <x:c r="N215" s="34"/>
      <x:c r="O215" s="28"/>
      <x:c r="P215" s="28"/>
      <x:c r="Q215" s="34"/>
      <x:c r="R215" s="28"/>
      <x:c r="S215" s="28"/>
      <x:c r="T215" s="28"/>
      <x:c r="U215" s="28"/>
      <x:c r="V215" s="28"/>
      <x:c r="W215" s="28"/>
      <x:c r="X215" s="34"/>
      <x:c r="Y215" s="28"/>
      <x:c r="Z215" s="28"/>
      <x:c r="AA215" s="26" t="n">
        <x:f>IF(OR($B$5="",$E$5="",$H$5=""),0,IF(AND(A215=$B$5,ISNUMBER(H215),H215&gt;=$E$5,H215&lt;$H$5+1),1,0))</x:f>
        <x:v>0</x:v>
      </x:c>
      <x:c r="AB215" s="26" t="n">
        <x:f>IF(AND(AA215=1,C215&lt;&gt;"",D215&lt;&gt;"複数案件共通"),IF(COUNTIFS($C$19:C215,C215,$AA$19:AA215,1,$D$19:D215,"&lt;&gt;複数案件共通")=1,1,0),0)</x:f>
        <x:v>0</x:v>
      </x:c>
      <x:c r="AC215" s="26" t="n">
        <x:f>IF(AND(AA215=1,U215&lt;&gt;"",OR(V215="受電",V215="発信")),IF(COUNTIFS($U$19:U215,U215,$AA$19:AA215,1,$V$19:V215,"受電")+COUNTIFS($U$19:U215,U215,$AA$19:AA215,1,$V$19:V215,"発信")=1,1,0),0)</x:f>
        <x:v>0</x:v>
      </x:c>
      <x:c r="AD215" s="26" t="n">
        <x:f>IF(AND(AA215=1,ISNUMBER(K215)),1,0)</x:f>
        <x:v>0</x:v>
      </x:c>
    </x:row>
    <x:row r="216" ht="24" customHeight="1">
      <x:c r="A216" s="28"/>
      <x:c r="B216" s="28"/>
      <x:c r="C216" s="28"/>
      <x:c r="D216" s="28"/>
      <x:c r="E216" s="28"/>
      <x:c r="F216" s="28"/>
      <x:c r="G216" s="34"/>
      <x:c r="H216" s="34"/>
      <x:c r="I216" s="28"/>
      <x:c r="J216" s="28"/>
      <x:c r="K216" s="31"/>
      <x:c r="L216" s="28"/>
      <x:c r="M216" s="34"/>
      <x:c r="N216" s="34"/>
      <x:c r="O216" s="28"/>
      <x:c r="P216" s="28"/>
      <x:c r="Q216" s="34"/>
      <x:c r="R216" s="28"/>
      <x:c r="S216" s="28"/>
      <x:c r="T216" s="28"/>
      <x:c r="U216" s="28"/>
      <x:c r="V216" s="28"/>
      <x:c r="W216" s="28"/>
      <x:c r="X216" s="34"/>
      <x:c r="Y216" s="28"/>
      <x:c r="Z216" s="28"/>
      <x:c r="AA216" s="26" t="n">
        <x:f>IF(OR($B$5="",$E$5="",$H$5=""),0,IF(AND(A216=$B$5,ISNUMBER(H216),H216&gt;=$E$5,H216&lt;$H$5+1),1,0))</x:f>
        <x:v>0</x:v>
      </x:c>
      <x:c r="AB216" s="26" t="n">
        <x:f>IF(AND(AA216=1,C216&lt;&gt;"",D216&lt;&gt;"複数案件共通"),IF(COUNTIFS($C$19:C216,C216,$AA$19:AA216,1,$D$19:D216,"&lt;&gt;複数案件共通")=1,1,0),0)</x:f>
        <x:v>0</x:v>
      </x:c>
      <x:c r="AC216" s="26" t="n">
        <x:f>IF(AND(AA216=1,U216&lt;&gt;"",OR(V216="受電",V216="発信")),IF(COUNTIFS($U$19:U216,U216,$AA$19:AA216,1,$V$19:V216,"受電")+COUNTIFS($U$19:U216,U216,$AA$19:AA216,1,$V$19:V216,"発信")=1,1,0),0)</x:f>
        <x:v>0</x:v>
      </x:c>
      <x:c r="AD216" s="26" t="n">
        <x:f>IF(AND(AA216=1,ISNUMBER(K216)),1,0)</x:f>
        <x:v>0</x:v>
      </x:c>
    </x:row>
    <x:row r="217" ht="24" customHeight="1">
      <x:c r="A217" s="28"/>
      <x:c r="B217" s="28"/>
      <x:c r="C217" s="28"/>
      <x:c r="D217" s="28"/>
      <x:c r="E217" s="28"/>
      <x:c r="F217" s="28"/>
      <x:c r="G217" s="34"/>
      <x:c r="H217" s="34"/>
      <x:c r="I217" s="28"/>
      <x:c r="J217" s="28"/>
      <x:c r="K217" s="31"/>
      <x:c r="L217" s="28"/>
      <x:c r="M217" s="34"/>
      <x:c r="N217" s="34"/>
      <x:c r="O217" s="28"/>
      <x:c r="P217" s="28"/>
      <x:c r="Q217" s="34"/>
      <x:c r="R217" s="28"/>
      <x:c r="S217" s="28"/>
      <x:c r="T217" s="28"/>
      <x:c r="U217" s="28"/>
      <x:c r="V217" s="28"/>
      <x:c r="W217" s="28"/>
      <x:c r="X217" s="34"/>
      <x:c r="Y217" s="28"/>
      <x:c r="Z217" s="28"/>
      <x:c r="AA217" s="26" t="n">
        <x:f>IF(OR($B$5="",$E$5="",$H$5=""),0,IF(AND(A217=$B$5,ISNUMBER(H217),H217&gt;=$E$5,H217&lt;$H$5+1),1,0))</x:f>
        <x:v>0</x:v>
      </x:c>
      <x:c r="AB217" s="26" t="n">
        <x:f>IF(AND(AA217=1,C217&lt;&gt;"",D217&lt;&gt;"複数案件共通"),IF(COUNTIFS($C$19:C217,C217,$AA$19:AA217,1,$D$19:D217,"&lt;&gt;複数案件共通")=1,1,0),0)</x:f>
        <x:v>0</x:v>
      </x:c>
      <x:c r="AC217" s="26" t="n">
        <x:f>IF(AND(AA217=1,U217&lt;&gt;"",OR(V217="受電",V217="発信")),IF(COUNTIFS($U$19:U217,U217,$AA$19:AA217,1,$V$19:V217,"受電")+COUNTIFS($U$19:U217,U217,$AA$19:AA217,1,$V$19:V217,"発信")=1,1,0),0)</x:f>
        <x:v>0</x:v>
      </x:c>
      <x:c r="AD217" s="26" t="n">
        <x:f>IF(AND(AA217=1,ISNUMBER(K217)),1,0)</x:f>
        <x:v>0</x:v>
      </x:c>
    </x:row>
    <x:row r="218" ht="24" customHeight="1">
      <x:c r="A218" s="29"/>
      <x:c r="B218" s="29"/>
      <x:c r="C218" s="29"/>
      <x:c r="D218" s="29"/>
      <x:c r="E218" s="29"/>
      <x:c r="F218" s="29"/>
      <x:c r="G218" s="35"/>
      <x:c r="H218" s="35"/>
      <x:c r="I218" s="29"/>
      <x:c r="J218" s="29"/>
      <x:c r="K218" s="32"/>
      <x:c r="L218" s="29"/>
      <x:c r="M218" s="35"/>
      <x:c r="N218" s="35"/>
      <x:c r="O218" s="29"/>
      <x:c r="P218" s="29"/>
      <x:c r="Q218" s="35"/>
      <x:c r="R218" s="29"/>
      <x:c r="S218" s="29"/>
      <x:c r="T218" s="29"/>
      <x:c r="U218" s="29"/>
      <x:c r="V218" s="29"/>
      <x:c r="W218" s="29"/>
      <x:c r="X218" s="35"/>
      <x:c r="Y218" s="29"/>
      <x:c r="Z218" s="29"/>
      <x:c r="AA218" s="26" t="n">
        <x:f>IF(OR($B$5="",$E$5="",$H$5=""),0,IF(AND(A218=$B$5,ISNUMBER(H218),H218&gt;=$E$5,H218&lt;$H$5+1),1,0))</x:f>
        <x:v>0</x:v>
      </x:c>
      <x:c r="AB218" s="26" t="n">
        <x:f>IF(AND(AA218=1,C218&lt;&gt;"",D218&lt;&gt;"複数案件共通"),IF(COUNTIFS($C$19:C218,C218,$AA$19:AA218,1,$D$19:D218,"&lt;&gt;複数案件共通")=1,1,0),0)</x:f>
        <x:v>0</x:v>
      </x:c>
      <x:c r="AC218" s="26" t="n">
        <x:f>IF(AND(AA218=1,U218&lt;&gt;"",OR(V218="受電",V218="発信")),IF(COUNTIFS($U$19:U218,U218,$AA$19:AA218,1,$V$19:V218,"受電")+COUNTIFS($U$19:U218,U218,$AA$19:AA218,1,$V$19:V218,"発信")=1,1,0),0)</x:f>
        <x:v>0</x:v>
      </x:c>
      <x:c r="AD218" s="26" t="n">
        <x:f>IF(AND(AA218=1,ISNUMBER(K218)),1,0)</x:f>
        <x:v>0</x:v>
      </x:c>
    </x:row>
  </x:sheetData>
  <x:conditionalFormatting sqref="B12:B13">
    <x:cfRule type="cellIs" dxfId="0" priority="1" operator="greaterThan">
      <x:formula>0</x:formula>
    </x:cfRule>
  </x:conditionalFormatting>
  <x:conditionalFormatting sqref="K19:K218">
    <x:cfRule type="expression" dxfId="1" priority="2">
      <x:formula>AND($AA19=1,NOT(ISNUMBER(K19)))</x:formula>
    </x:cfRule>
  </x:conditionalFormatting>
  <x:conditionalFormatting sqref="C19:C218">
    <x:cfRule type="expression" dxfId="2" priority="3">
      <x:formula>AND($D19="複数案件共通",C19&lt;&gt;"")</x:formula>
    </x:cfRule>
  </x:conditionalFormatting>
  <x:dataValidations count="4">
    <x:dataValidation type="decimal" operator="greaterThanOrEqual" sqref="K19:K218">
      <x:formula1>0</x:formula1>
    </x:dataValidation>
    <x:dataValidation type="list" sqref="D19:D218">
      <x:formula1>"案件別,複数案件共通"</x:formula1>
    </x:dataValidation>
    <x:dataValidation type="list" sqref="J19:J218">
      <x:formula1>"受付,記録・確認,業者連絡,日程調整,報告,その他"</x:formula1>
    </x:dataValidation>
    <x:dataValidation type="list" sqref="V19:V218">
      <x:formula1>"受電,発信,通話なし,未記録"</x:formula1>
    </x:dataValidation>
  </x:dataValidations>
  <x:pageMargins left="0.7" right="0.7" top="0.75" bottom="0.75" header="0.3" footer="0.3"/>
</x:worksheet>
</file>